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badminton\◇中体連r8\HP26\"/>
    </mc:Choice>
  </mc:AlternateContent>
  <xr:revisionPtr revIDLastSave="0" documentId="13_ncr:1_{F54FC4A6-66A2-45A0-8744-E59DEDBCFAB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注意" sheetId="17" r:id="rId1"/>
    <sheet name="入力例" sheetId="21" r:id="rId2"/>
    <sheet name="所属コード" sheetId="18" r:id="rId3"/>
    <sheet name="データ" sheetId="15" r:id="rId4"/>
    <sheet name="入力シート" sheetId="19" r:id="rId5"/>
    <sheet name="　　" sheetId="20" r:id="rId6"/>
    <sheet name="参加選手一覧" sheetId="14" state="hidden" r:id="rId7"/>
  </sheets>
  <definedNames>
    <definedName name="_xlnm._FilterDatabase" localSheetId="6" hidden="1">参加選手一覧!$A$5:$R$33</definedName>
    <definedName name="_xlnm.Print_Area" localSheetId="2">所属コード!$A$1:$D$124</definedName>
    <definedName name="_xlnm.Print_Area" localSheetId="4">入力シート!$A$1:$Q$45</definedName>
    <definedName name="Z_6A308C2C_EA08_4C75_989B_99EF4602104B_.wvu.FilterData" localSheetId="6" hidden="1">参加選手一覧!$A$5:$R$33</definedName>
    <definedName name="Z_6A308C2C_EA08_4C75_989B_99EF4602104B_.wvu.Rows" localSheetId="3" hidden="1">データ!$14:$14</definedName>
  </definedNames>
  <calcPr calcId="191029"/>
  <customWorkbookViews>
    <customWorkbookView name="take - 個人用ビュー" guid="{6A308C2C-EA08-4C75-989B-99EF4602104B}" mergeInterval="0" personalView="1" maximized="1" xWindow="1" yWindow="1" windowWidth="1130" windowHeight="581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5" l="1"/>
  <c r="B3" i="15"/>
  <c r="J10" i="20"/>
  <c r="J9" i="20"/>
  <c r="J8" i="20"/>
  <c r="J7" i="20"/>
  <c r="I10" i="20"/>
  <c r="I9" i="20"/>
  <c r="I8" i="20"/>
  <c r="I7" i="20"/>
  <c r="G8" i="19" l="1"/>
  <c r="F8" i="19"/>
  <c r="E8" i="19"/>
  <c r="D8" i="19"/>
  <c r="A3" i="20"/>
  <c r="H11" i="20" l="1"/>
  <c r="C3" i="20" l="1"/>
  <c r="C11" i="15" l="1"/>
  <c r="B11" i="15"/>
  <c r="C10" i="15"/>
  <c r="B10" i="15"/>
  <c r="B12" i="15" l="1"/>
  <c r="C10" i="20"/>
  <c r="H3" i="20"/>
  <c r="C12" i="15"/>
  <c r="C9" i="20"/>
  <c r="G3" i="20"/>
  <c r="C8" i="20"/>
  <c r="E3" i="20"/>
  <c r="D11" i="15"/>
  <c r="E11" i="15" s="1"/>
  <c r="C7" i="20"/>
  <c r="D7" i="20" s="1"/>
  <c r="D3" i="20"/>
  <c r="D10" i="15"/>
  <c r="E10" i="15" s="1"/>
  <c r="I3" i="20" l="1"/>
  <c r="F3" i="20"/>
  <c r="H7" i="20"/>
  <c r="D10" i="20"/>
  <c r="H10" i="20" s="1"/>
  <c r="D9" i="20"/>
  <c r="H9" i="20" s="1"/>
  <c r="D8" i="20"/>
  <c r="H8" i="20" s="1"/>
  <c r="D12" i="15"/>
  <c r="E12" i="15"/>
  <c r="J3" i="20" l="1"/>
  <c r="K3" i="20" s="1"/>
  <c r="B9" i="20"/>
  <c r="B8" i="20"/>
  <c r="B10" i="20"/>
  <c r="B7" i="20"/>
  <c r="F9" i="20"/>
  <c r="F8" i="20"/>
  <c r="F10" i="20"/>
  <c r="F7" i="20"/>
  <c r="B4" i="15"/>
  <c r="P9" i="20" l="1"/>
  <c r="Q10" i="20"/>
  <c r="P7" i="20"/>
  <c r="P8" i="20"/>
  <c r="Q8" i="20"/>
  <c r="O7" i="20"/>
  <c r="Q7" i="20"/>
  <c r="P10" i="20"/>
  <c r="Q9" i="20"/>
  <c r="N9" i="20"/>
  <c r="N8" i="20"/>
  <c r="N7" i="20"/>
  <c r="O8" i="20"/>
  <c r="O10" i="20"/>
  <c r="N10" i="20"/>
  <c r="O9" i="20"/>
  <c r="D4" i="19"/>
  <c r="E10" i="20"/>
  <c r="M10" i="20" s="1"/>
  <c r="E9" i="20"/>
  <c r="E8" i="20"/>
  <c r="E7" i="20"/>
  <c r="M7" i="20" s="1"/>
  <c r="B3" i="20"/>
  <c r="P62" i="14"/>
  <c r="P61" i="14"/>
  <c r="P60" i="14"/>
  <c r="P59" i="14"/>
  <c r="P58" i="14"/>
  <c r="P57" i="14"/>
  <c r="P56" i="14"/>
  <c r="P55" i="14"/>
  <c r="P54" i="14"/>
  <c r="P53" i="14"/>
  <c r="P52" i="14"/>
  <c r="P51" i="14"/>
  <c r="P50" i="14"/>
  <c r="P49" i="14"/>
  <c r="P48" i="14"/>
  <c r="P47" i="14"/>
  <c r="P46" i="14"/>
  <c r="P45" i="14"/>
  <c r="P44" i="14"/>
  <c r="P43" i="14"/>
  <c r="P42" i="14"/>
  <c r="P41" i="14"/>
  <c r="P40" i="14"/>
  <c r="P39" i="14"/>
  <c r="P38" i="14"/>
  <c r="P37" i="14"/>
  <c r="P36" i="14"/>
  <c r="P35" i="14"/>
  <c r="P34" i="14"/>
  <c r="P33" i="14"/>
  <c r="P32" i="14"/>
  <c r="P31" i="14"/>
  <c r="P30" i="14"/>
  <c r="P29" i="14"/>
  <c r="P28" i="14"/>
  <c r="P27" i="14"/>
  <c r="P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P13" i="14"/>
  <c r="P12" i="14"/>
  <c r="P11" i="14"/>
  <c r="P10" i="14"/>
  <c r="P9" i="14"/>
  <c r="P8" i="14"/>
  <c r="P7" i="14"/>
  <c r="P6" i="14"/>
  <c r="P5" i="14"/>
  <c r="P4" i="14"/>
  <c r="P3" i="14"/>
  <c r="M62" i="14"/>
  <c r="M61" i="14"/>
  <c r="M60" i="14"/>
  <c r="M59" i="14"/>
  <c r="M58" i="14"/>
  <c r="M57" i="14"/>
  <c r="M56" i="14"/>
  <c r="M55" i="14"/>
  <c r="M54" i="14"/>
  <c r="M53" i="14"/>
  <c r="M52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7" i="14"/>
  <c r="M26" i="14"/>
  <c r="M25" i="14"/>
  <c r="M24" i="14"/>
  <c r="M23" i="14"/>
  <c r="M22" i="14"/>
  <c r="M21" i="14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M7" i="14"/>
  <c r="M6" i="14"/>
  <c r="M5" i="14"/>
  <c r="M4" i="14"/>
  <c r="M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4" i="14"/>
  <c r="J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3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3" i="14"/>
  <c r="L62" i="14"/>
  <c r="K62" i="14"/>
  <c r="L61" i="14"/>
  <c r="K61" i="14"/>
  <c r="L60" i="14"/>
  <c r="K60" i="14"/>
  <c r="L59" i="14"/>
  <c r="K59" i="14"/>
  <c r="L58" i="14"/>
  <c r="K58" i="14"/>
  <c r="L57" i="14"/>
  <c r="K57" i="14"/>
  <c r="L56" i="14"/>
  <c r="K56" i="14"/>
  <c r="L55" i="14"/>
  <c r="K55" i="14"/>
  <c r="L54" i="14"/>
  <c r="K54" i="14"/>
  <c r="L53" i="14"/>
  <c r="K53" i="14"/>
  <c r="L52" i="14"/>
  <c r="K52" i="14"/>
  <c r="L51" i="14"/>
  <c r="K51" i="14"/>
  <c r="L50" i="14"/>
  <c r="K50" i="14"/>
  <c r="L49" i="14"/>
  <c r="K49" i="14"/>
  <c r="L48" i="14"/>
  <c r="K48" i="14"/>
  <c r="L47" i="14"/>
  <c r="K47" i="14"/>
  <c r="L46" i="14"/>
  <c r="K46" i="14"/>
  <c r="L45" i="14"/>
  <c r="K45" i="14"/>
  <c r="L44" i="14"/>
  <c r="K44" i="14"/>
  <c r="L43" i="14"/>
  <c r="K43" i="14"/>
  <c r="L42" i="14"/>
  <c r="K42" i="14"/>
  <c r="L41" i="14"/>
  <c r="K41" i="14"/>
  <c r="L40" i="14"/>
  <c r="K40" i="14"/>
  <c r="L39" i="14"/>
  <c r="K39" i="14"/>
  <c r="L38" i="14"/>
  <c r="K38" i="14"/>
  <c r="L37" i="14"/>
  <c r="K37" i="14"/>
  <c r="L36" i="14"/>
  <c r="K36" i="14"/>
  <c r="L35" i="14"/>
  <c r="K35" i="14"/>
  <c r="L34" i="14"/>
  <c r="K34" i="14"/>
  <c r="L33" i="14"/>
  <c r="K33" i="14"/>
  <c r="L32" i="14"/>
  <c r="K32" i="14"/>
  <c r="L31" i="14"/>
  <c r="K31" i="14"/>
  <c r="L30" i="14"/>
  <c r="K30" i="14"/>
  <c r="L29" i="14"/>
  <c r="K29" i="14"/>
  <c r="L28" i="14"/>
  <c r="K28" i="14"/>
  <c r="L27" i="14"/>
  <c r="K27" i="14"/>
  <c r="L26" i="14"/>
  <c r="K26" i="14"/>
  <c r="L25" i="14"/>
  <c r="K25" i="14"/>
  <c r="L24" i="14"/>
  <c r="K24" i="14"/>
  <c r="L23" i="14"/>
  <c r="K23" i="14"/>
  <c r="L22" i="14"/>
  <c r="K22" i="14"/>
  <c r="L21" i="14"/>
  <c r="K21" i="14"/>
  <c r="L20" i="14"/>
  <c r="K20" i="14"/>
  <c r="L19" i="14"/>
  <c r="K19" i="14"/>
  <c r="L18" i="14"/>
  <c r="K18" i="14"/>
  <c r="L17" i="14"/>
  <c r="K17" i="14"/>
  <c r="L16" i="14"/>
  <c r="K16" i="14"/>
  <c r="L15" i="14"/>
  <c r="K15" i="14"/>
  <c r="L14" i="14"/>
  <c r="K14" i="14"/>
  <c r="L13" i="14"/>
  <c r="K13" i="14"/>
  <c r="L12" i="14"/>
  <c r="K12" i="14"/>
  <c r="L11" i="14"/>
  <c r="K11" i="14"/>
  <c r="L10" i="14"/>
  <c r="K10" i="14"/>
  <c r="L9" i="14"/>
  <c r="K9" i="14"/>
  <c r="L8" i="14"/>
  <c r="K8" i="14"/>
  <c r="L7" i="14"/>
  <c r="K7" i="14"/>
  <c r="L6" i="14"/>
  <c r="K6" i="14"/>
  <c r="L5" i="14"/>
  <c r="K5" i="14"/>
  <c r="L4" i="14"/>
  <c r="K4" i="14"/>
  <c r="L3" i="14"/>
  <c r="K3" i="14"/>
  <c r="E30" i="14"/>
  <c r="E33" i="14"/>
  <c r="F33" i="14"/>
  <c r="E34" i="14"/>
  <c r="F34" i="14"/>
  <c r="E35" i="14"/>
  <c r="F35" i="14"/>
  <c r="E36" i="14"/>
  <c r="F36" i="14"/>
  <c r="E37" i="14"/>
  <c r="F37" i="14"/>
  <c r="E38" i="14"/>
  <c r="F38" i="14"/>
  <c r="E39" i="14"/>
  <c r="F39" i="14"/>
  <c r="E40" i="14"/>
  <c r="F40" i="14"/>
  <c r="E41" i="14"/>
  <c r="F41" i="14"/>
  <c r="E42" i="14"/>
  <c r="F42" i="14"/>
  <c r="E43" i="14"/>
  <c r="F43" i="14"/>
  <c r="E44" i="14"/>
  <c r="F44" i="14"/>
  <c r="E45" i="14"/>
  <c r="F45" i="14"/>
  <c r="E46" i="14"/>
  <c r="F46" i="14"/>
  <c r="E47" i="14"/>
  <c r="F47" i="14"/>
  <c r="E48" i="14"/>
  <c r="F48" i="14"/>
  <c r="E49" i="14"/>
  <c r="F49" i="14"/>
  <c r="E50" i="14"/>
  <c r="F50" i="14"/>
  <c r="E51" i="14"/>
  <c r="F51" i="14"/>
  <c r="E52" i="14"/>
  <c r="F52" i="14"/>
  <c r="E53" i="14"/>
  <c r="F53" i="14"/>
  <c r="E54" i="14"/>
  <c r="F54" i="14"/>
  <c r="E55" i="14"/>
  <c r="F55" i="14"/>
  <c r="E56" i="14"/>
  <c r="F56" i="14"/>
  <c r="E57" i="14"/>
  <c r="F57" i="14"/>
  <c r="E58" i="14"/>
  <c r="F58" i="14"/>
  <c r="E59" i="14"/>
  <c r="F59" i="14"/>
  <c r="E60" i="14"/>
  <c r="F60" i="14"/>
  <c r="E61" i="14"/>
  <c r="F61" i="14"/>
  <c r="E62" i="14"/>
  <c r="F62" i="14"/>
  <c r="O62" i="14"/>
  <c r="N62" i="14"/>
  <c r="O61" i="14"/>
  <c r="N61" i="14"/>
  <c r="O60" i="14"/>
  <c r="N60" i="14"/>
  <c r="O59" i="14"/>
  <c r="N59" i="14"/>
  <c r="O58" i="14"/>
  <c r="N58" i="14"/>
  <c r="O57" i="14"/>
  <c r="N57" i="14"/>
  <c r="O56" i="14"/>
  <c r="N56" i="14"/>
  <c r="O55" i="14"/>
  <c r="N55" i="14"/>
  <c r="O54" i="14"/>
  <c r="N54" i="14"/>
  <c r="O53" i="14"/>
  <c r="N53" i="14"/>
  <c r="O52" i="14"/>
  <c r="N52" i="14"/>
  <c r="O51" i="14"/>
  <c r="N51" i="14"/>
  <c r="O50" i="14"/>
  <c r="N50" i="14"/>
  <c r="O49" i="14"/>
  <c r="N49" i="14"/>
  <c r="O48" i="14"/>
  <c r="N48" i="14"/>
  <c r="O47" i="14"/>
  <c r="N47" i="14"/>
  <c r="O46" i="14"/>
  <c r="N46" i="14"/>
  <c r="O45" i="14"/>
  <c r="N45" i="14"/>
  <c r="O44" i="14"/>
  <c r="N44" i="14"/>
  <c r="O43" i="14"/>
  <c r="N43" i="14"/>
  <c r="O42" i="14"/>
  <c r="N42" i="14"/>
  <c r="O41" i="14"/>
  <c r="N41" i="14"/>
  <c r="O40" i="14"/>
  <c r="N40" i="14"/>
  <c r="O39" i="14"/>
  <c r="N39" i="14"/>
  <c r="O38" i="14"/>
  <c r="N38" i="14"/>
  <c r="O37" i="14"/>
  <c r="N37" i="14"/>
  <c r="O36" i="14"/>
  <c r="N36" i="14"/>
  <c r="O35" i="14"/>
  <c r="N35" i="14"/>
  <c r="O34" i="14"/>
  <c r="N34" i="14"/>
  <c r="O33" i="14"/>
  <c r="N33" i="14"/>
  <c r="O32" i="14"/>
  <c r="N32" i="14"/>
  <c r="O31" i="14"/>
  <c r="N31" i="14"/>
  <c r="O30" i="14"/>
  <c r="N30" i="14"/>
  <c r="O29" i="14"/>
  <c r="N29" i="14"/>
  <c r="O28" i="14"/>
  <c r="N28" i="14"/>
  <c r="O27" i="14"/>
  <c r="N27" i="14"/>
  <c r="O26" i="14"/>
  <c r="N26" i="14"/>
  <c r="O25" i="14"/>
  <c r="N25" i="14"/>
  <c r="O24" i="14"/>
  <c r="N24" i="14"/>
  <c r="O23" i="14"/>
  <c r="N23" i="14"/>
  <c r="O22" i="14"/>
  <c r="N22" i="14"/>
  <c r="O21" i="14"/>
  <c r="N21" i="14"/>
  <c r="O20" i="14"/>
  <c r="N20" i="14"/>
  <c r="O19" i="14"/>
  <c r="N19" i="14"/>
  <c r="O18" i="14"/>
  <c r="N18" i="14"/>
  <c r="O17" i="14"/>
  <c r="N17" i="14"/>
  <c r="O16" i="14"/>
  <c r="N16" i="14"/>
  <c r="O15" i="14"/>
  <c r="N15" i="14"/>
  <c r="O14" i="14"/>
  <c r="N14" i="14"/>
  <c r="O13" i="14"/>
  <c r="N13" i="14"/>
  <c r="O12" i="14"/>
  <c r="N12" i="14"/>
  <c r="O11" i="14"/>
  <c r="N11" i="14"/>
  <c r="O10" i="14"/>
  <c r="N10" i="14"/>
  <c r="O9" i="14"/>
  <c r="N9" i="14"/>
  <c r="O8" i="14"/>
  <c r="N8" i="14"/>
  <c r="O7" i="14"/>
  <c r="N7" i="14"/>
  <c r="O6" i="14"/>
  <c r="N6" i="14"/>
  <c r="O5" i="14"/>
  <c r="N5" i="14"/>
  <c r="O4" i="14"/>
  <c r="N4" i="14"/>
  <c r="O3" i="14"/>
  <c r="N3" i="14"/>
  <c r="I62" i="14"/>
  <c r="H62" i="14"/>
  <c r="I61" i="14"/>
  <c r="H61" i="14"/>
  <c r="I60" i="14"/>
  <c r="H60" i="14"/>
  <c r="I59" i="14"/>
  <c r="H59" i="14"/>
  <c r="I58" i="14"/>
  <c r="H58" i="14"/>
  <c r="I57" i="14"/>
  <c r="H57" i="14"/>
  <c r="I56" i="14"/>
  <c r="H56" i="14"/>
  <c r="I55" i="14"/>
  <c r="H55" i="14"/>
  <c r="I54" i="14"/>
  <c r="H54" i="14"/>
  <c r="I53" i="14"/>
  <c r="H53" i="14"/>
  <c r="I52" i="14"/>
  <c r="H52" i="14"/>
  <c r="I51" i="14"/>
  <c r="H51" i="14"/>
  <c r="I50" i="14"/>
  <c r="H50" i="14"/>
  <c r="I49" i="14"/>
  <c r="H49" i="14"/>
  <c r="I48" i="14"/>
  <c r="H48" i="14"/>
  <c r="I47" i="14"/>
  <c r="H47" i="14"/>
  <c r="I46" i="14"/>
  <c r="H46" i="14"/>
  <c r="I45" i="14"/>
  <c r="H45" i="14"/>
  <c r="I44" i="14"/>
  <c r="H44" i="14"/>
  <c r="I43" i="14"/>
  <c r="H43" i="14"/>
  <c r="I42" i="14"/>
  <c r="H42" i="14"/>
  <c r="I41" i="14"/>
  <c r="H41" i="14"/>
  <c r="I40" i="14"/>
  <c r="H40" i="14"/>
  <c r="I39" i="14"/>
  <c r="H39" i="14"/>
  <c r="I38" i="14"/>
  <c r="H38" i="14"/>
  <c r="I37" i="14"/>
  <c r="H37" i="14"/>
  <c r="I36" i="14"/>
  <c r="H36" i="14"/>
  <c r="I35" i="14"/>
  <c r="H35" i="14"/>
  <c r="I34" i="14"/>
  <c r="H34" i="14"/>
  <c r="I33" i="14"/>
  <c r="H33" i="14"/>
  <c r="I32" i="14"/>
  <c r="H32" i="14"/>
  <c r="I31" i="14"/>
  <c r="H31" i="14"/>
  <c r="I30" i="14"/>
  <c r="H30" i="14"/>
  <c r="I29" i="14"/>
  <c r="H29" i="14"/>
  <c r="I28" i="14"/>
  <c r="H28" i="14"/>
  <c r="I27" i="14"/>
  <c r="H27" i="14"/>
  <c r="I26" i="14"/>
  <c r="H26" i="14"/>
  <c r="I25" i="14"/>
  <c r="H25" i="14"/>
  <c r="I24" i="14"/>
  <c r="H24" i="14"/>
  <c r="I23" i="14"/>
  <c r="H23" i="14"/>
  <c r="I22" i="14"/>
  <c r="H22" i="14"/>
  <c r="I21" i="14"/>
  <c r="H21" i="14"/>
  <c r="I20" i="14"/>
  <c r="H20" i="14"/>
  <c r="I19" i="14"/>
  <c r="H19" i="14"/>
  <c r="I18" i="14"/>
  <c r="H18" i="14"/>
  <c r="I17" i="14"/>
  <c r="H17" i="14"/>
  <c r="I16" i="14"/>
  <c r="H16" i="14"/>
  <c r="I15" i="14"/>
  <c r="H15" i="14"/>
  <c r="I14" i="14"/>
  <c r="H14" i="14"/>
  <c r="I13" i="14"/>
  <c r="H13" i="14"/>
  <c r="I12" i="14"/>
  <c r="H12" i="14"/>
  <c r="I11" i="14"/>
  <c r="H11" i="14"/>
  <c r="I10" i="14"/>
  <c r="H10" i="14"/>
  <c r="I9" i="14"/>
  <c r="H9" i="14"/>
  <c r="I8" i="14"/>
  <c r="H8" i="14"/>
  <c r="I7" i="14"/>
  <c r="H7" i="14"/>
  <c r="I6" i="14"/>
  <c r="H6" i="14"/>
  <c r="I5" i="14"/>
  <c r="H5" i="14"/>
  <c r="I4" i="14"/>
  <c r="H4" i="14"/>
  <c r="I3" i="14"/>
  <c r="H3" i="14"/>
  <c r="E4" i="14"/>
  <c r="F4" i="14"/>
  <c r="E5" i="14"/>
  <c r="F5" i="14"/>
  <c r="E6" i="14"/>
  <c r="F6" i="14"/>
  <c r="E7" i="14"/>
  <c r="F7" i="14"/>
  <c r="E8" i="14"/>
  <c r="F8" i="14"/>
  <c r="E9" i="14"/>
  <c r="F9" i="14"/>
  <c r="E10" i="14"/>
  <c r="F10" i="14"/>
  <c r="E11" i="14"/>
  <c r="F11" i="14"/>
  <c r="E12" i="14"/>
  <c r="F12" i="14"/>
  <c r="E13" i="14"/>
  <c r="F13" i="14"/>
  <c r="E14" i="14"/>
  <c r="F14" i="14"/>
  <c r="E15" i="14"/>
  <c r="F15" i="14"/>
  <c r="E16" i="14"/>
  <c r="F16" i="14"/>
  <c r="E17" i="14"/>
  <c r="F17" i="14"/>
  <c r="E18" i="14"/>
  <c r="F18" i="14"/>
  <c r="E19" i="14"/>
  <c r="F19" i="14"/>
  <c r="E20" i="14"/>
  <c r="F20" i="14"/>
  <c r="E21" i="14"/>
  <c r="F21" i="14"/>
  <c r="E22" i="14"/>
  <c r="F22" i="14"/>
  <c r="E23" i="14"/>
  <c r="F23" i="14"/>
  <c r="E24" i="14"/>
  <c r="F24" i="14"/>
  <c r="E25" i="14"/>
  <c r="F25" i="14"/>
  <c r="E26" i="14"/>
  <c r="F26" i="14"/>
  <c r="E27" i="14"/>
  <c r="F27" i="14"/>
  <c r="E28" i="14"/>
  <c r="F28" i="14"/>
  <c r="E29" i="14"/>
  <c r="F29" i="14"/>
  <c r="F30" i="14"/>
  <c r="E31" i="14"/>
  <c r="F31" i="14"/>
  <c r="E32" i="14"/>
  <c r="F32" i="14"/>
  <c r="F3" i="14"/>
  <c r="E3" i="14"/>
  <c r="B61" i="14"/>
  <c r="C61" i="14"/>
  <c r="B62" i="14"/>
  <c r="C62" i="14"/>
  <c r="B55" i="14"/>
  <c r="C55" i="14"/>
  <c r="B56" i="14"/>
  <c r="C56" i="14"/>
  <c r="B57" i="14"/>
  <c r="C57" i="14"/>
  <c r="B58" i="14"/>
  <c r="C58" i="14"/>
  <c r="B59" i="14"/>
  <c r="C59" i="14"/>
  <c r="B60" i="14"/>
  <c r="C60" i="14"/>
  <c r="B34" i="14"/>
  <c r="C34" i="14"/>
  <c r="B35" i="14"/>
  <c r="C35" i="14"/>
  <c r="B36" i="14"/>
  <c r="C36" i="14"/>
  <c r="B37" i="14"/>
  <c r="C37" i="14"/>
  <c r="B38" i="14"/>
  <c r="C38" i="14"/>
  <c r="B39" i="14"/>
  <c r="C39" i="14"/>
  <c r="B40" i="14"/>
  <c r="C40" i="14"/>
  <c r="B41" i="14"/>
  <c r="C41" i="14"/>
  <c r="B42" i="14"/>
  <c r="C42" i="14"/>
  <c r="B43" i="14"/>
  <c r="C43" i="14"/>
  <c r="B44" i="14"/>
  <c r="C44" i="14"/>
  <c r="B45" i="14"/>
  <c r="C45" i="14"/>
  <c r="B46" i="14"/>
  <c r="C46" i="14"/>
  <c r="B47" i="14"/>
  <c r="C47" i="14"/>
  <c r="B48" i="14"/>
  <c r="C48" i="14"/>
  <c r="B49" i="14"/>
  <c r="C49" i="14"/>
  <c r="B50" i="14"/>
  <c r="C50" i="14"/>
  <c r="B51" i="14"/>
  <c r="C51" i="14"/>
  <c r="B52" i="14"/>
  <c r="C52" i="14"/>
  <c r="B53" i="14"/>
  <c r="C53" i="14"/>
  <c r="B54" i="14"/>
  <c r="C54" i="14"/>
  <c r="B5" i="14"/>
  <c r="C5" i="14"/>
  <c r="B6" i="14"/>
  <c r="C6" i="14"/>
  <c r="B7" i="14"/>
  <c r="C7" i="14"/>
  <c r="B8" i="14"/>
  <c r="C8" i="14"/>
  <c r="B9" i="14"/>
  <c r="C9" i="14"/>
  <c r="B10" i="14"/>
  <c r="C10" i="14"/>
  <c r="B11" i="14"/>
  <c r="C11" i="14"/>
  <c r="B12" i="14"/>
  <c r="C12" i="14"/>
  <c r="B13" i="14"/>
  <c r="C13" i="14"/>
  <c r="B14" i="14"/>
  <c r="C14" i="14"/>
  <c r="B15" i="14"/>
  <c r="C15" i="14"/>
  <c r="B16" i="14"/>
  <c r="C16" i="14"/>
  <c r="B17" i="14"/>
  <c r="C17" i="14"/>
  <c r="B18" i="14"/>
  <c r="C18" i="14"/>
  <c r="B19" i="14"/>
  <c r="C19" i="14"/>
  <c r="B20" i="14"/>
  <c r="C20" i="14"/>
  <c r="B21" i="14"/>
  <c r="C21" i="14"/>
  <c r="B22" i="14"/>
  <c r="C22" i="14"/>
  <c r="B23" i="14"/>
  <c r="C23" i="14"/>
  <c r="B24" i="14"/>
  <c r="C24" i="14"/>
  <c r="B25" i="14"/>
  <c r="C25" i="14"/>
  <c r="B26" i="14"/>
  <c r="C26" i="14"/>
  <c r="B27" i="14"/>
  <c r="C27" i="14"/>
  <c r="B28" i="14"/>
  <c r="C28" i="14"/>
  <c r="B29" i="14"/>
  <c r="C29" i="14"/>
  <c r="B30" i="14"/>
  <c r="C30" i="14"/>
  <c r="B31" i="14"/>
  <c r="C31" i="14"/>
  <c r="B32" i="14"/>
  <c r="C32" i="14"/>
  <c r="B33" i="14"/>
  <c r="C33" i="14"/>
  <c r="C4" i="14"/>
  <c r="B4" i="14"/>
  <c r="C3" i="14"/>
  <c r="B3" i="14"/>
  <c r="M8" i="20" l="1"/>
  <c r="M9" i="20"/>
  <c r="Q61" i="14"/>
  <c r="Q13" i="14"/>
  <c r="Q57" i="14"/>
  <c r="Q9" i="14"/>
  <c r="Q37" i="14"/>
  <c r="Q33" i="14"/>
  <c r="Q24" i="14"/>
  <c r="R9" i="14"/>
  <c r="R41" i="14"/>
  <c r="Q27" i="14"/>
  <c r="Q62" i="14"/>
  <c r="R6" i="14"/>
  <c r="Q28" i="14"/>
  <c r="R13" i="14"/>
  <c r="R45" i="14"/>
  <c r="Q31" i="14"/>
  <c r="R48" i="14"/>
  <c r="Q3" i="14"/>
  <c r="R20" i="14"/>
  <c r="Q6" i="14"/>
  <c r="Q38" i="14"/>
  <c r="R55" i="14"/>
  <c r="R30" i="14"/>
  <c r="R46" i="14"/>
  <c r="Q55" i="14"/>
  <c r="Q42" i="14"/>
  <c r="R51" i="14"/>
  <c r="R8" i="14"/>
  <c r="R59" i="14"/>
  <c r="Q39" i="14"/>
  <c r="R27" i="14"/>
  <c r="R5" i="14"/>
  <c r="R40" i="14"/>
  <c r="R43" i="14"/>
  <c r="R60" i="14"/>
  <c r="Q18" i="14"/>
  <c r="R29" i="14"/>
  <c r="Q54" i="14"/>
  <c r="Q15" i="14"/>
  <c r="Q4" i="14"/>
  <c r="Q35" i="14"/>
  <c r="R54" i="14"/>
  <c r="R22" i="14"/>
  <c r="R34" i="14"/>
  <c r="R37" i="14"/>
  <c r="R50" i="14"/>
  <c r="Q58" i="14"/>
  <c r="R36" i="14"/>
  <c r="R12" i="14"/>
  <c r="R39" i="14"/>
  <c r="Q5" i="14"/>
  <c r="Q22" i="14"/>
  <c r="Q52" i="14"/>
  <c r="R35" i="14"/>
  <c r="Q59" i="14"/>
  <c r="R4" i="14"/>
  <c r="R52" i="14"/>
  <c r="R10" i="14"/>
  <c r="R32" i="14"/>
  <c r="R62" i="14"/>
  <c r="Q21" i="14"/>
  <c r="R25" i="14"/>
  <c r="Q36" i="14"/>
  <c r="Q14" i="14"/>
  <c r="R33" i="14"/>
  <c r="R7" i="14"/>
  <c r="Q40" i="14"/>
  <c r="Q53" i="14"/>
  <c r="R58" i="14"/>
  <c r="Q48" i="14"/>
  <c r="R18" i="14"/>
  <c r="Q19" i="14"/>
  <c r="Q7" i="14"/>
  <c r="R47" i="14"/>
  <c r="R21" i="14"/>
  <c r="Q45" i="14"/>
  <c r="Q8" i="14"/>
  <c r="R56" i="14"/>
  <c r="R26" i="14"/>
  <c r="Q51" i="14"/>
  <c r="R17" i="14"/>
  <c r="R53" i="14"/>
  <c r="Q44" i="14"/>
  <c r="R3" i="14"/>
  <c r="R24" i="14"/>
  <c r="Q32" i="14"/>
  <c r="Q47" i="14"/>
  <c r="R44" i="14"/>
  <c r="Q23" i="14"/>
  <c r="Q43" i="14"/>
  <c r="Q20" i="14"/>
  <c r="R19" i="14"/>
  <c r="Q60" i="14"/>
  <c r="R15" i="14"/>
  <c r="R42" i="14"/>
  <c r="Q41" i="14"/>
  <c r="R31" i="14"/>
  <c r="R11" i="14"/>
  <c r="R23" i="14"/>
  <c r="Q11" i="14"/>
  <c r="Q29" i="14"/>
  <c r="R49" i="14"/>
  <c r="R28" i="14"/>
  <c r="Q56" i="14"/>
  <c r="Q46" i="14"/>
  <c r="R16" i="14"/>
  <c r="R61" i="14"/>
  <c r="Q26" i="14"/>
  <c r="R57" i="14"/>
  <c r="Q49" i="14"/>
  <c r="R14" i="14"/>
  <c r="Q10" i="14"/>
  <c r="R38" i="14"/>
  <c r="Q16" i="14"/>
  <c r="Q30" i="14"/>
  <c r="Q34" i="14"/>
  <c r="Q12" i="14"/>
  <c r="Q17" i="14"/>
  <c r="Q50" i="14"/>
  <c r="Q25" i="14"/>
</calcChain>
</file>

<file path=xl/sharedStrings.xml><?xml version="1.0" encoding="utf-8"?>
<sst xmlns="http://schemas.openxmlformats.org/spreadsheetml/2006/main" count="451" uniqueCount="347">
  <si>
    <t>学年</t>
    <rPh sb="0" eb="2">
      <t>ガクネン</t>
    </rPh>
    <phoneticPr fontId="1"/>
  </si>
  <si>
    <t>申込責任者</t>
    <rPh sb="0" eb="2">
      <t>モウシコ</t>
    </rPh>
    <rPh sb="2" eb="5">
      <t>セキニンシャ</t>
    </rPh>
    <phoneticPr fontId="1"/>
  </si>
  <si>
    <t>参加料</t>
    <rPh sb="0" eb="3">
      <t>サンカリョウ</t>
    </rPh>
    <phoneticPr fontId="1"/>
  </si>
  <si>
    <t>氏名</t>
    <rPh sb="0" eb="2">
      <t>シメイ</t>
    </rPh>
    <phoneticPr fontId="1"/>
  </si>
  <si>
    <t>参加申込書の記入上の注意点</t>
    <rPh sb="0" eb="2">
      <t>サンカ</t>
    </rPh>
    <rPh sb="2" eb="4">
      <t>モウシコ</t>
    </rPh>
    <rPh sb="4" eb="5">
      <t>ショ</t>
    </rPh>
    <rPh sb="6" eb="8">
      <t>キニュウ</t>
    </rPh>
    <rPh sb="8" eb="9">
      <t>ジョウ</t>
    </rPh>
    <rPh sb="10" eb="13">
      <t>チュウイテン</t>
    </rPh>
    <phoneticPr fontId="1"/>
  </si>
  <si>
    <t>ＮＯ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</si>
  <si>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</si>
  <si>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</si>
  <si>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Bクラス</t>
    <phoneticPr fontId="1"/>
  </si>
  <si>
    <t>ふりがな</t>
    <phoneticPr fontId="1"/>
  </si>
  <si>
    <t>ふりがな</t>
    <phoneticPr fontId="1"/>
  </si>
  <si>
    <t>合計</t>
    <rPh sb="0" eb="2">
      <t>ゴウケイ</t>
    </rPh>
    <phoneticPr fontId="1"/>
  </si>
  <si>
    <t>参加費</t>
    <rPh sb="0" eb="3">
      <t>サンカヒ</t>
    </rPh>
    <phoneticPr fontId="1"/>
  </si>
  <si>
    <t>男子Aクラス</t>
    <rPh sb="0" eb="2">
      <t>ダンシ</t>
    </rPh>
    <phoneticPr fontId="1"/>
  </si>
  <si>
    <t>女子Aクラス</t>
    <rPh sb="0" eb="2">
      <t>ジョシ</t>
    </rPh>
    <phoneticPr fontId="1"/>
  </si>
  <si>
    <t>男子Bクラス</t>
    <rPh sb="0" eb="2">
      <t>ダンシ</t>
    </rPh>
    <phoneticPr fontId="1"/>
  </si>
  <si>
    <t>男子Cクラス</t>
    <rPh sb="0" eb="2">
      <t>ダンシ</t>
    </rPh>
    <phoneticPr fontId="1"/>
  </si>
  <si>
    <t>女子Cクラス</t>
    <rPh sb="0" eb="1">
      <t>オンナ</t>
    </rPh>
    <phoneticPr fontId="1"/>
  </si>
  <si>
    <t>女子Bクラス</t>
    <rPh sb="0" eb="1">
      <t>オンナ</t>
    </rPh>
    <phoneticPr fontId="1"/>
  </si>
  <si>
    <t>所属</t>
    <rPh sb="0" eb="2">
      <t>ショゾク</t>
    </rPh>
    <phoneticPr fontId="1"/>
  </si>
  <si>
    <t>所属名</t>
    <rPh sb="0" eb="2">
      <t>ショゾク</t>
    </rPh>
    <rPh sb="2" eb="3">
      <t>メイ</t>
    </rPh>
    <phoneticPr fontId="1"/>
  </si>
  <si>
    <t>参加人数</t>
    <rPh sb="0" eb="2">
      <t>サンカ</t>
    </rPh>
    <rPh sb="2" eb="4">
      <t>ニンズウ</t>
    </rPh>
    <phoneticPr fontId="1"/>
  </si>
  <si>
    <t>Aクラス</t>
    <phoneticPr fontId="1"/>
  </si>
  <si>
    <t>合     計</t>
    <rPh sb="0" eb="1">
      <t>ゴウ</t>
    </rPh>
    <rPh sb="6" eb="7">
      <t>ケイ</t>
    </rPh>
    <phoneticPr fontId="1"/>
  </si>
  <si>
    <t>Ａ</t>
    <phoneticPr fontId="1"/>
  </si>
  <si>
    <t>NO</t>
    <phoneticPr fontId="1"/>
  </si>
  <si>
    <t>種別</t>
    <rPh sb="0" eb="2">
      <t>シュベツ</t>
    </rPh>
    <phoneticPr fontId="1"/>
  </si>
  <si>
    <t>責任者</t>
    <rPh sb="0" eb="3">
      <t>セキニンシャ</t>
    </rPh>
    <phoneticPr fontId="1"/>
  </si>
  <si>
    <t>Ｂ</t>
    <phoneticPr fontId="1"/>
  </si>
  <si>
    <t>BA</t>
    <phoneticPr fontId="1"/>
  </si>
  <si>
    <t>GA</t>
    <phoneticPr fontId="1"/>
  </si>
  <si>
    <t>データを送信する場合，以下の点を確認してください。</t>
    <rPh sb="4" eb="6">
      <t>ソウシン</t>
    </rPh>
    <rPh sb="8" eb="10">
      <t>バアイ</t>
    </rPh>
    <rPh sb="11" eb="13">
      <t>イカ</t>
    </rPh>
    <rPh sb="14" eb="15">
      <t>テン</t>
    </rPh>
    <rPh sb="16" eb="18">
      <t>カクニン</t>
    </rPh>
    <phoneticPr fontId="1"/>
  </si>
  <si>
    <t>１）　用件欄に以下の内容を入力してください。</t>
    <rPh sb="3" eb="5">
      <t>ヨウケン</t>
    </rPh>
    <rPh sb="5" eb="6">
      <t>ラン</t>
    </rPh>
    <rPh sb="7" eb="9">
      <t>イカ</t>
    </rPh>
    <rPh sb="10" eb="12">
      <t>ナイヨウ</t>
    </rPh>
    <rPh sb="13" eb="15">
      <t>ニュウリョク</t>
    </rPh>
    <phoneticPr fontId="1"/>
  </si>
  <si>
    <t>２）　ファイル名は次のように変更してください。</t>
    <rPh sb="7" eb="8">
      <t>メイ</t>
    </rPh>
    <rPh sb="9" eb="10">
      <t>ツギ</t>
    </rPh>
    <rPh sb="14" eb="16">
      <t>ヘンコウ</t>
    </rPh>
    <phoneticPr fontId="1"/>
  </si>
  <si>
    <t>データのファイル名には学校名を先頭に追加してください。</t>
    <rPh sb="8" eb="9">
      <t>メイ</t>
    </rPh>
    <rPh sb="11" eb="14">
      <t>ガッコウメイ</t>
    </rPh>
    <rPh sb="15" eb="17">
      <t>セントウ</t>
    </rPh>
    <rPh sb="18" eb="20">
      <t>ツイカ</t>
    </rPh>
    <phoneticPr fontId="1"/>
  </si>
  <si>
    <t>男女合計</t>
    <rPh sb="0" eb="2">
      <t>ダンジョ</t>
    </rPh>
    <rPh sb="2" eb="4">
      <t>ゴウケイ</t>
    </rPh>
    <phoneticPr fontId="1"/>
  </si>
  <si>
    <t>データファイルは、県中体連ＨＰの各種申込・お問い合わせから送信してください。</t>
    <rPh sb="9" eb="10">
      <t>ケン</t>
    </rPh>
    <rPh sb="10" eb="13">
      <t>チュウタイレン</t>
    </rPh>
    <rPh sb="16" eb="18">
      <t>カクシュ</t>
    </rPh>
    <rPh sb="18" eb="20">
      <t>モウシコミ</t>
    </rPh>
    <rPh sb="22" eb="23">
      <t>ト</t>
    </rPh>
    <rPh sb="24" eb="25">
      <t>ア</t>
    </rPh>
    <rPh sb="29" eb="31">
      <t>ソウシン</t>
    </rPh>
    <phoneticPr fontId="1"/>
  </si>
  <si>
    <t>２　出場するクラス別に選手名を入力してください。</t>
    <rPh sb="2" eb="4">
      <t>シュツジョウ</t>
    </rPh>
    <rPh sb="9" eb="10">
      <t>ベツ</t>
    </rPh>
    <rPh sb="11" eb="13">
      <t>センシュ</t>
    </rPh>
    <rPh sb="13" eb="14">
      <t>メイ</t>
    </rPh>
    <rPh sb="15" eb="17">
      <t>ニュウリョク</t>
    </rPh>
    <phoneticPr fontId="1"/>
  </si>
  <si>
    <t>３　データの保存について</t>
    <rPh sb="6" eb="8">
      <t>ホゾン</t>
    </rPh>
    <phoneticPr fontId="1"/>
  </si>
  <si>
    <t>４　参加申込みの手続きについて</t>
    <rPh sb="2" eb="4">
      <t>サンカ</t>
    </rPh>
    <rPh sb="4" eb="6">
      <t>モウシコ</t>
    </rPh>
    <rPh sb="8" eb="10">
      <t>テツヅ</t>
    </rPh>
    <phoneticPr fontId="1"/>
  </si>
  <si>
    <t>５　参加申込書ファイルが添付できているか，再度確認してください。</t>
    <rPh sb="2" eb="4">
      <t>サンカ</t>
    </rPh>
    <rPh sb="4" eb="7">
      <t>モウシコミショ</t>
    </rPh>
    <rPh sb="12" eb="14">
      <t>テンプ</t>
    </rPh>
    <rPh sb="21" eb="23">
      <t>サイド</t>
    </rPh>
    <rPh sb="23" eb="25">
      <t>カクニン</t>
    </rPh>
    <phoneticPr fontId="1"/>
  </si>
  <si>
    <t>＜例＞　芳田中学校の場合</t>
    <rPh sb="1" eb="2">
      <t>レイ</t>
    </rPh>
    <rPh sb="4" eb="6">
      <t>ヨシダ</t>
    </rPh>
    <rPh sb="6" eb="7">
      <t>チュウ</t>
    </rPh>
    <rPh sb="7" eb="9">
      <t>ガッコウ</t>
    </rPh>
    <rPh sb="10" eb="12">
      <t>バアイ</t>
    </rPh>
    <phoneticPr fontId="1"/>
  </si>
  <si>
    <t>芳田中学校の場合</t>
    <rPh sb="0" eb="2">
      <t>ヨシダ</t>
    </rPh>
    <rPh sb="2" eb="3">
      <t>オナカ</t>
    </rPh>
    <rPh sb="3" eb="5">
      <t>ガッコウ</t>
    </rPh>
    <rPh sb="6" eb="8">
      <t>バアイ</t>
    </rPh>
    <phoneticPr fontId="1"/>
  </si>
  <si>
    <t>登録学校・団体コード一覧</t>
    <rPh sb="0" eb="4">
      <t>トウロクガッコウ</t>
    </rPh>
    <rPh sb="5" eb="7">
      <t>ダンタイ</t>
    </rPh>
    <rPh sb="10" eb="12">
      <t>イチラン</t>
    </rPh>
    <phoneticPr fontId="5"/>
  </si>
  <si>
    <t>区別</t>
    <rPh sb="0" eb="2">
      <t>クベツ</t>
    </rPh>
    <phoneticPr fontId="5"/>
  </si>
  <si>
    <t>コード番号</t>
    <rPh sb="3" eb="5">
      <t>バンゴウ</t>
    </rPh>
    <phoneticPr fontId="5"/>
  </si>
  <si>
    <t>中学校名・クラブ名</t>
    <rPh sb="0" eb="4">
      <t>チュウガッコウメイ</t>
    </rPh>
    <rPh sb="8" eb="9">
      <t>メイ</t>
    </rPh>
    <phoneticPr fontId="5"/>
  </si>
  <si>
    <t>中学校</t>
    <rPh sb="0" eb="3">
      <t>チュウガッコウ</t>
    </rPh>
    <phoneticPr fontId="5"/>
  </si>
  <si>
    <t>井原市立井原中学校</t>
  </si>
  <si>
    <t>岡山県立倉敷天城中学校</t>
    <rPh sb="4" eb="6">
      <t>クラシキ</t>
    </rPh>
    <rPh sb="6" eb="8">
      <t>アマキ</t>
    </rPh>
    <phoneticPr fontId="5"/>
  </si>
  <si>
    <t>岡山県立津山中学校</t>
  </si>
  <si>
    <t>岡山市立操南中学校</t>
    <rPh sb="4" eb="6">
      <t>ソウナン</t>
    </rPh>
    <phoneticPr fontId="5"/>
  </si>
  <si>
    <t>岡山市立福浜中学校</t>
    <rPh sb="4" eb="6">
      <t>フクハマ</t>
    </rPh>
    <rPh sb="6" eb="9">
      <t>チュウガッコウ</t>
    </rPh>
    <phoneticPr fontId="5"/>
  </si>
  <si>
    <t>岡山市立吉備中学校</t>
  </si>
  <si>
    <t>岡山市立福田中学校</t>
  </si>
  <si>
    <t>岡山市立芳泉中学校</t>
  </si>
  <si>
    <t>岡山市立芳田中学校</t>
  </si>
  <si>
    <t>岡山市立妹尾中学校</t>
  </si>
  <si>
    <t>岡山市立竜操中学校</t>
  </si>
  <si>
    <t>岡山中学校</t>
  </si>
  <si>
    <t>笠岡市立新吉中学校</t>
    <rPh sb="4" eb="5">
      <t>シン</t>
    </rPh>
    <rPh sb="5" eb="6">
      <t>ヨシ</t>
    </rPh>
    <phoneticPr fontId="5"/>
  </si>
  <si>
    <t>倉敷市立西中学校</t>
  </si>
  <si>
    <t>倉敷市立倉敷第一中学校</t>
  </si>
  <si>
    <t>倉敷市立東中学校</t>
  </si>
  <si>
    <t>倉敷市立南中学校</t>
  </si>
  <si>
    <t>倉敷市立福田中学校</t>
  </si>
  <si>
    <t>倉敷市立北中学校</t>
  </si>
  <si>
    <t>その他</t>
    <rPh sb="2" eb="3">
      <t>タ</t>
    </rPh>
    <phoneticPr fontId="5"/>
  </si>
  <si>
    <t>GTシャトラーズ</t>
  </si>
  <si>
    <t>PEACE</t>
  </si>
  <si>
    <t>TOYO体協BC</t>
    <rPh sb="4" eb="6">
      <t>タイキョウ</t>
    </rPh>
    <phoneticPr fontId="2"/>
  </si>
  <si>
    <t>YOLO</t>
  </si>
  <si>
    <t>イコラBC</t>
  </si>
  <si>
    <t>笠岡アグリジュニアBC</t>
    <rPh sb="0" eb="2">
      <t>カサオカ</t>
    </rPh>
    <phoneticPr fontId="2"/>
  </si>
  <si>
    <t>笠岡クラブジュニア</t>
    <rPh sb="0" eb="2">
      <t>カサオカ</t>
    </rPh>
    <phoneticPr fontId="2"/>
  </si>
  <si>
    <t>勝北BC</t>
    <rPh sb="0" eb="1">
      <t>カツ</t>
    </rPh>
    <rPh sb="1" eb="2">
      <t>キタ</t>
    </rPh>
    <phoneticPr fontId="2"/>
  </si>
  <si>
    <t>キッズクラブ</t>
  </si>
  <si>
    <t>清音スポーツ少年団バドミントン部</t>
    <rPh sb="0" eb="2">
      <t>キヨネ</t>
    </rPh>
    <rPh sb="6" eb="9">
      <t>ショウネンダン</t>
    </rPh>
    <rPh sb="15" eb="16">
      <t>ブ</t>
    </rPh>
    <phoneticPr fontId="2"/>
  </si>
  <si>
    <t>郷内バドミントンSKIP</t>
    <rPh sb="0" eb="2">
      <t>ゴウナイ</t>
    </rPh>
    <phoneticPr fontId="2"/>
  </si>
  <si>
    <t>児島KIDS-虹</t>
    <rPh sb="0" eb="2">
      <t>コジマ</t>
    </rPh>
    <rPh sb="7" eb="8">
      <t>ニジ</t>
    </rPh>
    <phoneticPr fontId="2"/>
  </si>
  <si>
    <t>金光BC</t>
    <rPh sb="0" eb="2">
      <t>コンコウ</t>
    </rPh>
    <phoneticPr fontId="2"/>
  </si>
  <si>
    <t>西大寺体協BC</t>
    <rPh sb="0" eb="3">
      <t>サイダイジ</t>
    </rPh>
    <rPh sb="3" eb="5">
      <t>タイキョウ</t>
    </rPh>
    <phoneticPr fontId="2"/>
  </si>
  <si>
    <t>山陽JrBC</t>
    <rPh sb="0" eb="2">
      <t>サンヨウ</t>
    </rPh>
    <phoneticPr fontId="2"/>
  </si>
  <si>
    <t>しらうめSC</t>
  </si>
  <si>
    <t>総社羽球道場</t>
    <rPh sb="0" eb="2">
      <t>ソウジャ</t>
    </rPh>
    <rPh sb="2" eb="3">
      <t>ハネ</t>
    </rPh>
    <rPh sb="3" eb="4">
      <t>タマ</t>
    </rPh>
    <rPh sb="4" eb="6">
      <t>ドウジョウ</t>
    </rPh>
    <phoneticPr fontId="2"/>
  </si>
  <si>
    <t>第3藤田BC</t>
    <rPh sb="0" eb="1">
      <t>ダイ</t>
    </rPh>
    <rPh sb="2" eb="4">
      <t>フジタ</t>
    </rPh>
    <phoneticPr fontId="2"/>
  </si>
  <si>
    <t>茶屋町JrBC</t>
    <rPh sb="0" eb="3">
      <t>チャヤマチ</t>
    </rPh>
    <phoneticPr fontId="2"/>
  </si>
  <si>
    <t>富山BC</t>
    <rPh sb="0" eb="2">
      <t>トミヤマ</t>
    </rPh>
    <phoneticPr fontId="2"/>
  </si>
  <si>
    <t>永井BC</t>
    <rPh sb="0" eb="2">
      <t>ナガイ</t>
    </rPh>
    <phoneticPr fontId="2"/>
  </si>
  <si>
    <t>早島JrBC</t>
    <rPh sb="0" eb="2">
      <t>ハヤシマ</t>
    </rPh>
    <phoneticPr fontId="2"/>
  </si>
  <si>
    <t>太伯BC</t>
    <rPh sb="0" eb="2">
      <t>フトシハク</t>
    </rPh>
    <phoneticPr fontId="2"/>
  </si>
  <si>
    <t>モアクラブ</t>
  </si>
  <si>
    <t>ゆねっくす</t>
  </si>
  <si>
    <t>レッツ</t>
  </si>
  <si>
    <t>井原バドミントンクラブ</t>
  </si>
  <si>
    <t>永井バドミントンクラブ</t>
  </si>
  <si>
    <t>桜が丘バドミントンクラブ</t>
  </si>
  <si>
    <t>隼シャトルクラブ</t>
  </si>
  <si>
    <t>クラブ</t>
    <phoneticPr fontId="5"/>
  </si>
  <si>
    <t>その他の学校・クラブ</t>
    <rPh sb="2" eb="3">
      <t>タ</t>
    </rPh>
    <rPh sb="4" eb="6">
      <t>ガッコウ</t>
    </rPh>
    <phoneticPr fontId="1"/>
  </si>
  <si>
    <t>略称</t>
    <rPh sb="0" eb="2">
      <t>リャクショウ</t>
    </rPh>
    <phoneticPr fontId="1"/>
  </si>
  <si>
    <t>井原</t>
    <rPh sb="0" eb="2">
      <t>イバラ</t>
    </rPh>
    <phoneticPr fontId="1"/>
  </si>
  <si>
    <t>天城</t>
    <rPh sb="0" eb="2">
      <t>アマキ</t>
    </rPh>
    <phoneticPr fontId="1"/>
  </si>
  <si>
    <t>県津山</t>
    <rPh sb="0" eb="1">
      <t>ケン</t>
    </rPh>
    <rPh sb="1" eb="3">
      <t>ツヤマ</t>
    </rPh>
    <phoneticPr fontId="1"/>
  </si>
  <si>
    <t>操南</t>
    <phoneticPr fontId="1"/>
  </si>
  <si>
    <t>福浜</t>
    <phoneticPr fontId="1"/>
  </si>
  <si>
    <t>岡山市立旭東中学校</t>
    <phoneticPr fontId="1"/>
  </si>
  <si>
    <t>旭東</t>
    <phoneticPr fontId="1"/>
  </si>
  <si>
    <t>岡山市立岡山後楽館中学校</t>
    <phoneticPr fontId="1"/>
  </si>
  <si>
    <t>後楽館</t>
    <phoneticPr fontId="1"/>
  </si>
  <si>
    <t>岡山市立岡北中学校</t>
    <phoneticPr fontId="1"/>
  </si>
  <si>
    <t>岡北</t>
    <phoneticPr fontId="1"/>
  </si>
  <si>
    <t>吉備</t>
    <rPh sb="0" eb="2">
      <t>キビ</t>
    </rPh>
    <phoneticPr fontId="1"/>
  </si>
  <si>
    <t>岡山市立京山中学校</t>
    <phoneticPr fontId="1"/>
  </si>
  <si>
    <t>京山</t>
  </si>
  <si>
    <t>岡山市立香和中学校</t>
    <phoneticPr fontId="1"/>
  </si>
  <si>
    <t>香和</t>
  </si>
  <si>
    <t>岡山市立高松中学校</t>
    <phoneticPr fontId="1"/>
  </si>
  <si>
    <t>高松</t>
  </si>
  <si>
    <t>岡山市立高島中学校</t>
    <phoneticPr fontId="1"/>
  </si>
  <si>
    <t>高島</t>
  </si>
  <si>
    <t>岡山市立山南学園</t>
    <phoneticPr fontId="1"/>
  </si>
  <si>
    <t>山南学園</t>
    <phoneticPr fontId="1"/>
  </si>
  <si>
    <t>岡山市立上道中学校</t>
    <phoneticPr fontId="1"/>
  </si>
  <si>
    <t>上道</t>
    <phoneticPr fontId="1"/>
  </si>
  <si>
    <t>岡山市立上南中学校</t>
    <phoneticPr fontId="1"/>
  </si>
  <si>
    <t>上南</t>
  </si>
  <si>
    <t>岡山市立瀬戸中学校</t>
    <phoneticPr fontId="1"/>
  </si>
  <si>
    <t>瀬戸</t>
  </si>
  <si>
    <t>岡山市立西大寺中学校</t>
    <phoneticPr fontId="1"/>
  </si>
  <si>
    <t>西大寺</t>
  </si>
  <si>
    <t>岡山市立石井中学校</t>
    <phoneticPr fontId="1"/>
  </si>
  <si>
    <t>石井</t>
  </si>
  <si>
    <t>岡山市立操山中学校</t>
    <phoneticPr fontId="1"/>
  </si>
  <si>
    <t>操山</t>
  </si>
  <si>
    <t>岡山市立中山中学校</t>
    <phoneticPr fontId="1"/>
  </si>
  <si>
    <t>中山</t>
  </si>
  <si>
    <t>岡山市立藤田中学校</t>
    <phoneticPr fontId="1"/>
  </si>
  <si>
    <t>藤田</t>
  </si>
  <si>
    <t>岡山市立富山中学校</t>
    <phoneticPr fontId="1"/>
  </si>
  <si>
    <t>富山</t>
  </si>
  <si>
    <t>岡福田</t>
    <rPh sb="0" eb="1">
      <t>オカ</t>
    </rPh>
    <rPh sb="1" eb="3">
      <t>フクダ</t>
    </rPh>
    <phoneticPr fontId="1"/>
  </si>
  <si>
    <t>芳泉</t>
    <rPh sb="0" eb="2">
      <t>ホウセン</t>
    </rPh>
    <phoneticPr fontId="1"/>
  </si>
  <si>
    <t>芳田</t>
    <rPh sb="0" eb="2">
      <t>ヨシダ</t>
    </rPh>
    <phoneticPr fontId="1"/>
  </si>
  <si>
    <t>妹尾</t>
    <rPh sb="0" eb="2">
      <t>セノオ</t>
    </rPh>
    <phoneticPr fontId="1"/>
  </si>
  <si>
    <t>竜操</t>
    <rPh sb="0" eb="2">
      <t>リュウソウ</t>
    </rPh>
    <phoneticPr fontId="1"/>
  </si>
  <si>
    <t>岡大附</t>
    <rPh sb="0" eb="1">
      <t>オカ</t>
    </rPh>
    <rPh sb="1" eb="2">
      <t>ダイ</t>
    </rPh>
    <rPh sb="2" eb="3">
      <t>フ</t>
    </rPh>
    <phoneticPr fontId="1"/>
  </si>
  <si>
    <t>岡山</t>
    <rPh sb="0" eb="2">
      <t>オカヤマ</t>
    </rPh>
    <phoneticPr fontId="1"/>
  </si>
  <si>
    <t>新吉</t>
  </si>
  <si>
    <t>笠岡市立笠岡西中学校</t>
    <phoneticPr fontId="1"/>
  </si>
  <si>
    <t>笠岡西</t>
    <phoneticPr fontId="1"/>
  </si>
  <si>
    <t>笠岡市立笠岡東中学校</t>
    <phoneticPr fontId="1"/>
  </si>
  <si>
    <t>笠岡東</t>
  </si>
  <si>
    <t>笠岡市立金浦中学校</t>
    <phoneticPr fontId="1"/>
  </si>
  <si>
    <t>金浦</t>
    <phoneticPr fontId="1"/>
  </si>
  <si>
    <t>笠岡市立大島中学校</t>
    <phoneticPr fontId="1"/>
  </si>
  <si>
    <t>大島</t>
    <phoneticPr fontId="1"/>
  </si>
  <si>
    <t>玉野市立宇野中学校</t>
    <phoneticPr fontId="1"/>
  </si>
  <si>
    <t>宇野</t>
  </si>
  <si>
    <t>玉野市立玉中学校</t>
    <phoneticPr fontId="1"/>
  </si>
  <si>
    <t>玉</t>
  </si>
  <si>
    <t>山陽学園中学校</t>
    <phoneticPr fontId="1"/>
  </si>
  <si>
    <t>山陽学園</t>
  </si>
  <si>
    <t>新庄村立新庄中学校</t>
    <phoneticPr fontId="1"/>
  </si>
  <si>
    <t>新庄</t>
  </si>
  <si>
    <t>真庭市立久世中学校</t>
    <phoneticPr fontId="1"/>
  </si>
  <si>
    <t>久世</t>
  </si>
  <si>
    <t>真庭市立湯原中学校</t>
    <phoneticPr fontId="1"/>
  </si>
  <si>
    <t>湯原</t>
  </si>
  <si>
    <t>真庭市立落合中学校</t>
    <phoneticPr fontId="1"/>
  </si>
  <si>
    <t>落合</t>
  </si>
  <si>
    <t>瀬戸内市立長船中学校</t>
    <phoneticPr fontId="1"/>
  </si>
  <si>
    <t>長船</t>
  </si>
  <si>
    <t>瀬戸内市立邑久中学校</t>
    <phoneticPr fontId="1"/>
  </si>
  <si>
    <t>邑久</t>
  </si>
  <si>
    <t>清心中学校</t>
    <phoneticPr fontId="1"/>
  </si>
  <si>
    <t>清心</t>
  </si>
  <si>
    <t>赤磐市立高陽中学校</t>
    <phoneticPr fontId="1"/>
  </si>
  <si>
    <t>高陽</t>
  </si>
  <si>
    <t>赤磐市立桜が丘中学校</t>
    <phoneticPr fontId="1"/>
  </si>
  <si>
    <t>浅口市立金光中学校</t>
    <phoneticPr fontId="1"/>
  </si>
  <si>
    <t>金光</t>
  </si>
  <si>
    <t>倉敷市立玉島西中学校</t>
    <phoneticPr fontId="1"/>
  </si>
  <si>
    <t>玉島西</t>
    <phoneticPr fontId="1"/>
  </si>
  <si>
    <t>倉敷市立琴浦中学校</t>
    <phoneticPr fontId="1"/>
  </si>
  <si>
    <t>琴浦</t>
  </si>
  <si>
    <t>倉敷市立児島中学校</t>
    <phoneticPr fontId="1"/>
  </si>
  <si>
    <t>児島</t>
  </si>
  <si>
    <t>倉敷市立新田中学校</t>
    <phoneticPr fontId="1"/>
  </si>
  <si>
    <t>新田</t>
  </si>
  <si>
    <t>倉敷市立真備中学校</t>
    <phoneticPr fontId="1"/>
  </si>
  <si>
    <t>真備</t>
  </si>
  <si>
    <t>倉敷市立真備東中学校</t>
    <phoneticPr fontId="1"/>
  </si>
  <si>
    <t>倉敷西</t>
    <rPh sb="0" eb="2">
      <t>クラシキ</t>
    </rPh>
    <rPh sb="2" eb="3">
      <t>ニシ</t>
    </rPh>
    <phoneticPr fontId="1"/>
  </si>
  <si>
    <t>倉第一</t>
    <rPh sb="0" eb="1">
      <t>クラ</t>
    </rPh>
    <rPh sb="1" eb="3">
      <t>ダイイチ</t>
    </rPh>
    <phoneticPr fontId="1"/>
  </si>
  <si>
    <t>倉敷市立多津美中学校</t>
    <phoneticPr fontId="1"/>
  </si>
  <si>
    <t>倉敷東</t>
    <rPh sb="0" eb="2">
      <t>クラシキ</t>
    </rPh>
    <rPh sb="2" eb="3">
      <t>ヒガシ</t>
    </rPh>
    <phoneticPr fontId="1"/>
  </si>
  <si>
    <t>倉敷市立東陽中学校</t>
    <phoneticPr fontId="1"/>
  </si>
  <si>
    <t>東陽</t>
  </si>
  <si>
    <t>倉敷南</t>
    <rPh sb="0" eb="2">
      <t>クラシキ</t>
    </rPh>
    <rPh sb="2" eb="3">
      <t>ミナミ</t>
    </rPh>
    <phoneticPr fontId="1"/>
  </si>
  <si>
    <t>倉福田</t>
    <rPh sb="0" eb="1">
      <t>クラ</t>
    </rPh>
    <rPh sb="1" eb="3">
      <t>フクダ</t>
    </rPh>
    <phoneticPr fontId="1"/>
  </si>
  <si>
    <t>倉敷市立福田南中学校</t>
    <phoneticPr fontId="1"/>
  </si>
  <si>
    <t>福田南</t>
  </si>
  <si>
    <t>倉敷北</t>
    <rPh sb="0" eb="2">
      <t>クラシキ</t>
    </rPh>
    <rPh sb="2" eb="3">
      <t>キタ</t>
    </rPh>
    <phoneticPr fontId="1"/>
  </si>
  <si>
    <t>倉敷市立味野中学校</t>
    <phoneticPr fontId="1"/>
  </si>
  <si>
    <t>味野</t>
  </si>
  <si>
    <t>倉敷市立連島中学校</t>
    <phoneticPr fontId="1"/>
  </si>
  <si>
    <t>連島</t>
  </si>
  <si>
    <t>総社市立総社西中学校</t>
    <phoneticPr fontId="1"/>
  </si>
  <si>
    <t>総社西</t>
  </si>
  <si>
    <t>総社市立総社東中学校</t>
    <phoneticPr fontId="1"/>
  </si>
  <si>
    <t>総社東</t>
  </si>
  <si>
    <t>蒼明学院中等部</t>
    <phoneticPr fontId="1"/>
  </si>
  <si>
    <t>蒼明学院</t>
  </si>
  <si>
    <t>津山市立中道中学校</t>
    <phoneticPr fontId="1"/>
  </si>
  <si>
    <t>中道</t>
  </si>
  <si>
    <t>津山市立津山西中学校</t>
    <phoneticPr fontId="1"/>
  </si>
  <si>
    <t>津山西</t>
    <phoneticPr fontId="1"/>
  </si>
  <si>
    <t>津山市立津山東中学校</t>
    <phoneticPr fontId="1"/>
  </si>
  <si>
    <t>津山東</t>
  </si>
  <si>
    <t>津山市立北陵中学校</t>
    <phoneticPr fontId="1"/>
  </si>
  <si>
    <t>北陵</t>
  </si>
  <si>
    <t>多津美</t>
    <phoneticPr fontId="1"/>
  </si>
  <si>
    <t>真備東</t>
    <phoneticPr fontId="1"/>
  </si>
  <si>
    <t>Nラインクラブ</t>
    <phoneticPr fontId="1"/>
  </si>
  <si>
    <t>ＡＢＣジュニア</t>
    <phoneticPr fontId="1"/>
  </si>
  <si>
    <t>PEACE</t>
    <phoneticPr fontId="1"/>
  </si>
  <si>
    <t>YOLO</t>
    <phoneticPr fontId="1"/>
  </si>
  <si>
    <t>ゆねっくす</t>
    <phoneticPr fontId="1"/>
  </si>
  <si>
    <t>ミッキーズ</t>
    <phoneticPr fontId="1"/>
  </si>
  <si>
    <t>隼SC</t>
    <rPh sb="0" eb="1">
      <t>ハヤブサ</t>
    </rPh>
    <phoneticPr fontId="1"/>
  </si>
  <si>
    <t>桜が丘BC</t>
    <rPh sb="0" eb="1">
      <t>サクラ</t>
    </rPh>
    <rPh sb="2" eb="3">
      <t>オカ</t>
    </rPh>
    <phoneticPr fontId="1"/>
  </si>
  <si>
    <t>永井BC</t>
    <rPh sb="0" eb="2">
      <t>ナガイ</t>
    </rPh>
    <phoneticPr fontId="1"/>
  </si>
  <si>
    <t>井原BC</t>
    <rPh sb="0" eb="2">
      <t>イバラ</t>
    </rPh>
    <phoneticPr fontId="1"/>
  </si>
  <si>
    <t>清音SB</t>
    <rPh sb="0" eb="2">
      <t>キヨネ</t>
    </rPh>
    <phoneticPr fontId="1"/>
  </si>
  <si>
    <t>郷内BS</t>
    <rPh sb="0" eb="2">
      <t>ゴウナイ</t>
    </rPh>
    <phoneticPr fontId="1"/>
  </si>
  <si>
    <t>児島KIDS</t>
    <rPh sb="0" eb="2">
      <t>コジマ</t>
    </rPh>
    <phoneticPr fontId="1"/>
  </si>
  <si>
    <t>西大寺体協</t>
  </si>
  <si>
    <t>ウイング安原BC</t>
    <phoneticPr fontId="2"/>
  </si>
  <si>
    <t>TOYO体協</t>
  </si>
  <si>
    <t>TSUKUSHI B.C.</t>
    <phoneticPr fontId="1"/>
  </si>
  <si>
    <t>TSUKUSHI</t>
  </si>
  <si>
    <t>備前市立備前中学校</t>
    <phoneticPr fontId="1"/>
  </si>
  <si>
    <t>備前</t>
  </si>
  <si>
    <t>矢掛町立矢掛中学校</t>
    <phoneticPr fontId="1"/>
  </si>
  <si>
    <t>矢掛</t>
  </si>
  <si>
    <t>里庄</t>
  </si>
  <si>
    <t>入力してください</t>
    <rPh sb="0" eb="2">
      <t>ニュウリョク</t>
    </rPh>
    <phoneticPr fontId="1"/>
  </si>
  <si>
    <t>入力上の注意</t>
    <rPh sb="0" eb="2">
      <t>ニュウリョク</t>
    </rPh>
    <rPh sb="2" eb="3">
      <t>ジョウ</t>
    </rPh>
    <rPh sb="4" eb="6">
      <t>チュウイ</t>
    </rPh>
    <phoneticPr fontId="1"/>
  </si>
  <si>
    <t>所属コード番号</t>
    <rPh sb="0" eb="2">
      <t>ショゾク</t>
    </rPh>
    <rPh sb="5" eb="7">
      <t>バンゴウ</t>
    </rPh>
    <phoneticPr fontId="1"/>
  </si>
  <si>
    <t>・「所属コード」のシートから，所属コード番号を見つけ，入力してください。</t>
    <rPh sb="2" eb="4">
      <t>ショゾク</t>
    </rPh>
    <rPh sb="15" eb="17">
      <t>ショゾク</t>
    </rPh>
    <rPh sb="20" eb="22">
      <t>バンゴウ</t>
    </rPh>
    <rPh sb="23" eb="24">
      <t>ミ</t>
    </rPh>
    <rPh sb="27" eb="29">
      <t>ニュウリョク</t>
    </rPh>
    <phoneticPr fontId="1"/>
  </si>
  <si>
    <t>所属名確認</t>
    <rPh sb="0" eb="2">
      <t>ショゾク</t>
    </rPh>
    <rPh sb="2" eb="3">
      <t>メイ</t>
    </rPh>
    <rPh sb="3" eb="5">
      <t>カクニン</t>
    </rPh>
    <phoneticPr fontId="1"/>
  </si>
  <si>
    <t>・「ふりがな」「氏名」ともに，苗字と名前の間にスペース（全角）を空けてください。</t>
    <rPh sb="8" eb="10">
      <t>シメイ</t>
    </rPh>
    <rPh sb="15" eb="17">
      <t>ミョウジ</t>
    </rPh>
    <phoneticPr fontId="1"/>
  </si>
  <si>
    <t>　←　「所属名コード」のシートから所属コード番号を確認の上，入力してください。</t>
    <rPh sb="4" eb="6">
      <t>ショゾク</t>
    </rPh>
    <rPh sb="6" eb="7">
      <t>メイ</t>
    </rPh>
    <rPh sb="17" eb="19">
      <t>ショゾク</t>
    </rPh>
    <rPh sb="22" eb="24">
      <t>バンゴウ</t>
    </rPh>
    <rPh sb="25" eb="27">
      <t>カクニン</t>
    </rPh>
    <rPh sb="28" eb="29">
      <t>ウエ</t>
    </rPh>
    <rPh sb="30" eb="32">
      <t>ニュウリョク</t>
    </rPh>
    <phoneticPr fontId="1"/>
  </si>
  <si>
    <t>桜が丘</t>
    <phoneticPr fontId="1"/>
  </si>
  <si>
    <t>ABCｼﾞｭﾆｱ</t>
    <phoneticPr fontId="1"/>
  </si>
  <si>
    <t>GTｼｬﾄﾗｰｽﾞ</t>
    <phoneticPr fontId="1"/>
  </si>
  <si>
    <t>Nﾗｲﾝ</t>
    <phoneticPr fontId="1"/>
  </si>
  <si>
    <t>ｲｺﾗBC</t>
    <phoneticPr fontId="1"/>
  </si>
  <si>
    <t>ｳｲﾝｸﾞ安原BC</t>
    <phoneticPr fontId="2"/>
  </si>
  <si>
    <t>笠岡ｱｸﾞﾘ</t>
    <phoneticPr fontId="1"/>
  </si>
  <si>
    <t>笠岡ｸﾗﾌﾞ</t>
    <phoneticPr fontId="1"/>
  </si>
  <si>
    <t>ｷｯｽﾞｸﾗﾌﾞ</t>
    <phoneticPr fontId="1"/>
  </si>
  <si>
    <t>しらうめSC</t>
    <phoneticPr fontId="1"/>
  </si>
  <si>
    <t>ﾐｯｷｰｽﾞ</t>
    <phoneticPr fontId="1"/>
  </si>
  <si>
    <t>ﾓｱｸﾗﾌﾞ</t>
    <phoneticPr fontId="1"/>
  </si>
  <si>
    <t>ﾚｯﾂ</t>
    <phoneticPr fontId="1"/>
  </si>
  <si>
    <t>　←　上の「所属名」が「その他の学校・クラブ」の場合のみ，直接入力してください。</t>
    <rPh sb="3" eb="4">
      <t>ウエ</t>
    </rPh>
    <rPh sb="6" eb="8">
      <t>ショゾク</t>
    </rPh>
    <rPh sb="8" eb="9">
      <t>メイ</t>
    </rPh>
    <rPh sb="14" eb="15">
      <t>タ</t>
    </rPh>
    <rPh sb="16" eb="18">
      <t>ガッコウ</t>
    </rPh>
    <rPh sb="24" eb="26">
      <t>バアイ</t>
    </rPh>
    <rPh sb="29" eb="31">
      <t>チョクセツ</t>
    </rPh>
    <rPh sb="31" eb="33">
      <t>ニュウリョク</t>
    </rPh>
    <phoneticPr fontId="1"/>
  </si>
  <si>
    <t>　←　「所属欄」が「その他の学校・クラブ」の場合のみ，直接入力してください。</t>
    <rPh sb="4" eb="6">
      <t>ショゾク</t>
    </rPh>
    <rPh sb="6" eb="7">
      <t>ラン</t>
    </rPh>
    <rPh sb="12" eb="13">
      <t>タ</t>
    </rPh>
    <rPh sb="14" eb="16">
      <t>ガッコウ</t>
    </rPh>
    <rPh sb="22" eb="24">
      <t>バアイ</t>
    </rPh>
    <rPh sb="27" eb="29">
      <t>チョクセツ</t>
    </rPh>
    <rPh sb="29" eb="31">
      <t>ニュウリョク</t>
    </rPh>
    <phoneticPr fontId="1"/>
  </si>
  <si>
    <t>NO(抽出)</t>
    <rPh sb="3" eb="5">
      <t>チュウシュツ</t>
    </rPh>
    <phoneticPr fontId="1"/>
  </si>
  <si>
    <t>行番号</t>
    <rPh sb="0" eb="1">
      <t>ギョウ</t>
    </rPh>
    <rPh sb="1" eb="3">
      <t>バンゴウ</t>
    </rPh>
    <phoneticPr fontId="1"/>
  </si>
  <si>
    <t>入力シートから抽出</t>
    <rPh sb="0" eb="2">
      <t>ニュウリョク</t>
    </rPh>
    <rPh sb="7" eb="9">
      <t>チュウシュツ</t>
    </rPh>
    <phoneticPr fontId="1"/>
  </si>
  <si>
    <t>データ集計（集計担当者　一覧）</t>
    <rPh sb="3" eb="5">
      <t>シュウケイ</t>
    </rPh>
    <rPh sb="6" eb="8">
      <t>シュウケイ</t>
    </rPh>
    <rPh sb="8" eb="10">
      <t>タントウ</t>
    </rPh>
    <rPh sb="10" eb="11">
      <t>シャ</t>
    </rPh>
    <rPh sb="12" eb="14">
      <t>イチラン</t>
    </rPh>
    <phoneticPr fontId="1"/>
  </si>
  <si>
    <t>朝日塾中等教育学校</t>
    <rPh sb="0" eb="3">
      <t>アサヒジュク</t>
    </rPh>
    <rPh sb="3" eb="5">
      <t>チュウトウ</t>
    </rPh>
    <rPh sb="5" eb="9">
      <t>キョウイクガッコウ</t>
    </rPh>
    <phoneticPr fontId="1"/>
  </si>
  <si>
    <t>朝日塾</t>
    <rPh sb="0" eb="2">
      <t>アサヒ</t>
    </rPh>
    <rPh sb="2" eb="3">
      <t>ジュク</t>
    </rPh>
    <phoneticPr fontId="1"/>
  </si>
  <si>
    <t>※　上記以外の所属名の選手を登録する場合は
　「データ」のシート内の
　「所属名確認」また「略称」を入力してください。</t>
    <rPh sb="2" eb="4">
      <t>ジョウキ</t>
    </rPh>
    <rPh sb="4" eb="6">
      <t>イガイ</t>
    </rPh>
    <rPh sb="7" eb="9">
      <t>ショゾク</t>
    </rPh>
    <rPh sb="9" eb="10">
      <t>メイ</t>
    </rPh>
    <rPh sb="11" eb="13">
      <t>センシュ</t>
    </rPh>
    <rPh sb="14" eb="16">
      <t>トウロク</t>
    </rPh>
    <rPh sb="18" eb="20">
      <t>バアイ</t>
    </rPh>
    <rPh sb="32" eb="33">
      <t>ナイ</t>
    </rPh>
    <rPh sb="37" eb="39">
      <t>ショゾク</t>
    </rPh>
    <rPh sb="39" eb="40">
      <t>メイ</t>
    </rPh>
    <rPh sb="40" eb="42">
      <t>カクニン</t>
    </rPh>
    <rPh sb="46" eb="48">
      <t>リャクショウ</t>
    </rPh>
    <rPh sb="50" eb="52">
      <t>ニュウリョク</t>
    </rPh>
    <phoneticPr fontId="5"/>
  </si>
  <si>
    <r>
      <t>１　まず，シート“</t>
    </r>
    <r>
      <rPr>
        <b/>
        <sz val="22"/>
        <color indexed="10"/>
        <rFont val="UD デジタル 教科書体 NK-R"/>
        <family val="1"/>
        <charset val="128"/>
      </rPr>
      <t>データ</t>
    </r>
    <r>
      <rPr>
        <b/>
        <sz val="22"/>
        <rFont val="UD デジタル 教科書体 NK-R"/>
        <family val="1"/>
        <charset val="128"/>
      </rPr>
      <t>”に，必要事項を入力してください。</t>
    </r>
    <rPh sb="15" eb="17">
      <t>ヒツヨウ</t>
    </rPh>
    <rPh sb="17" eb="19">
      <t>ジコウ</t>
    </rPh>
    <rPh sb="20" eb="22">
      <t>ニュウリョク</t>
    </rPh>
    <phoneticPr fontId="1"/>
  </si>
  <si>
    <r>
      <t>・入力は</t>
    </r>
    <r>
      <rPr>
        <b/>
        <sz val="16"/>
        <color rgb="FFFF0000"/>
        <rFont val="UD デジタル 教科書体 NK-R"/>
        <family val="1"/>
        <charset val="128"/>
      </rPr>
      <t>「白抜きの部分」のみ</t>
    </r>
    <r>
      <rPr>
        <sz val="16"/>
        <rFont val="UD デジタル 教科書体 NK-R"/>
        <family val="1"/>
        <charset val="128"/>
      </rPr>
      <t xml:space="preserve"> ，データの入力をお願いします。</t>
    </r>
    <rPh sb="1" eb="3">
      <t>ニュウリョク</t>
    </rPh>
    <rPh sb="5" eb="7">
      <t>シロヌ</t>
    </rPh>
    <rPh sb="9" eb="11">
      <t>ブブン</t>
    </rPh>
    <phoneticPr fontId="1"/>
  </si>
  <si>
    <t>参加申込書</t>
    <rPh sb="0" eb="2">
      <t>サンカ</t>
    </rPh>
    <rPh sb="2" eb="5">
      <t>モウシコミショ</t>
    </rPh>
    <phoneticPr fontId="1"/>
  </si>
  <si>
    <t xml:space="preserve">                                      </t>
  </si>
  <si>
    <t>クラスの部</t>
    <rPh sb="4" eb="5">
      <t>ブ</t>
    </rPh>
    <phoneticPr fontId="1"/>
  </si>
  <si>
    <t>男子Ａ</t>
    <rPh sb="0" eb="2">
      <t>ダンシ</t>
    </rPh>
    <phoneticPr fontId="1"/>
  </si>
  <si>
    <t>男子Ｂ</t>
    <rPh sb="0" eb="2">
      <t>ダンシ</t>
    </rPh>
    <phoneticPr fontId="1"/>
  </si>
  <si>
    <t>女子Ａ</t>
    <rPh sb="0" eb="2">
      <t>ジョシ</t>
    </rPh>
    <phoneticPr fontId="1"/>
  </si>
  <si>
    <t>女子Ｂ</t>
    <rPh sb="0" eb="2">
      <t>ジョシ</t>
    </rPh>
    <phoneticPr fontId="1"/>
  </si>
  <si>
    <t>参加するクラスの欄に，数字の「１」を入力してください。</t>
    <phoneticPr fontId="1"/>
  </si>
  <si>
    <t>参加チーム数
（チーム）</t>
    <rPh sb="0" eb="2">
      <t>サンカ</t>
    </rPh>
    <rPh sb="5" eb="6">
      <t>スウ</t>
    </rPh>
    <phoneticPr fontId="1"/>
  </si>
  <si>
    <t>男子（団体数）</t>
    <rPh sb="0" eb="2">
      <t>ダンシ</t>
    </rPh>
    <rPh sb="3" eb="5">
      <t>ダンタイ</t>
    </rPh>
    <rPh sb="5" eb="6">
      <t>スウ</t>
    </rPh>
    <phoneticPr fontId="1"/>
  </si>
  <si>
    <t>女子（団体数）</t>
    <rPh sb="0" eb="2">
      <t>ジョシ</t>
    </rPh>
    <phoneticPr fontId="1"/>
  </si>
  <si>
    <t>１団体
参加費</t>
    <rPh sb="1" eb="3">
      <t>ダンタイ</t>
    </rPh>
    <rPh sb="4" eb="7">
      <t>サンカヒ</t>
    </rPh>
    <phoneticPr fontId="1"/>
  </si>
  <si>
    <t>参加数</t>
    <rPh sb="0" eb="2">
      <t>サンカ</t>
    </rPh>
    <rPh sb="2" eb="3">
      <t>スウ</t>
    </rPh>
    <phoneticPr fontId="1"/>
  </si>
  <si>
    <t>BB</t>
    <phoneticPr fontId="1"/>
  </si>
  <si>
    <t>GB</t>
    <phoneticPr fontId="1"/>
  </si>
  <si>
    <t>団体名</t>
    <rPh sb="0" eb="2">
      <t>ダンタイ</t>
    </rPh>
    <rPh sb="2" eb="3">
      <t>メイ</t>
    </rPh>
    <phoneticPr fontId="1"/>
  </si>
  <si>
    <t>・データ入力後，「データ」のシートの各クラスの参加数・参加料をご確認ください。</t>
    <phoneticPr fontId="1"/>
  </si>
  <si>
    <t>用件 ： 芳田中＿団体戦参加申込み</t>
    <rPh sb="0" eb="2">
      <t>ヨウケン</t>
    </rPh>
    <rPh sb="5" eb="7">
      <t>ヨシダ</t>
    </rPh>
    <rPh sb="7" eb="8">
      <t>ナカ</t>
    </rPh>
    <rPh sb="8" eb="9">
      <t>オナカ</t>
    </rPh>
    <rPh sb="9" eb="12">
      <t>ダンタイセン</t>
    </rPh>
    <rPh sb="12" eb="14">
      <t>サンカ</t>
    </rPh>
    <rPh sb="14" eb="15">
      <t>モウ</t>
    </rPh>
    <rPh sb="15" eb="16">
      <t>コ</t>
    </rPh>
    <phoneticPr fontId="1"/>
  </si>
  <si>
    <r>
      <t>・「登録学校・団体コード一覧」に団体名がない場合は「所属コード番号」に300を入力してください。その際，「所属名」の欄が「その他の学校・クラブ」になるので，</t>
    </r>
    <r>
      <rPr>
        <sz val="16"/>
        <color rgb="FFFF0000"/>
        <rFont val="UD デジタル 教科書体 NK-R"/>
        <family val="1"/>
        <charset val="128"/>
      </rPr>
      <t>「所属名確認」と「略称」に団体名を直接入力してください。</t>
    </r>
    <rPh sb="16" eb="18">
      <t>ダンタイ</t>
    </rPh>
    <rPh sb="18" eb="19">
      <t>メイ</t>
    </rPh>
    <rPh sb="22" eb="24">
      <t>バアイ</t>
    </rPh>
    <rPh sb="39" eb="41">
      <t>ニュウリョク</t>
    </rPh>
    <rPh sb="50" eb="51">
      <t>サイ</t>
    </rPh>
    <rPh sb="53" eb="55">
      <t>ショゾク</t>
    </rPh>
    <rPh sb="55" eb="56">
      <t>メイ</t>
    </rPh>
    <rPh sb="58" eb="59">
      <t>ラン</t>
    </rPh>
    <rPh sb="63" eb="64">
      <t>タ</t>
    </rPh>
    <rPh sb="65" eb="67">
      <t>ガッコウ</t>
    </rPh>
    <rPh sb="79" eb="81">
      <t>ショゾク</t>
    </rPh>
    <rPh sb="81" eb="82">
      <t>メイ</t>
    </rPh>
    <rPh sb="82" eb="84">
      <t>カクニン</t>
    </rPh>
    <rPh sb="87" eb="89">
      <t>リャクショウ</t>
    </rPh>
    <rPh sb="91" eb="93">
      <t>ダンタイ</t>
    </rPh>
    <rPh sb="93" eb="94">
      <t>メイ</t>
    </rPh>
    <rPh sb="95" eb="97">
      <t>チョクセツ</t>
    </rPh>
    <rPh sb="97" eb="99">
      <t>ニュウリョク</t>
    </rPh>
    <phoneticPr fontId="1"/>
  </si>
  <si>
    <t>所属コード</t>
    <rPh sb="0" eb="2">
      <t>ショゾク</t>
    </rPh>
    <phoneticPr fontId="1"/>
  </si>
  <si>
    <t>←</t>
    <phoneticPr fontId="1"/>
  </si>
  <si>
    <r>
      <t xml:space="preserve">各クラスの出場選手入力欄に，
</t>
    </r>
    <r>
      <rPr>
        <b/>
        <sz val="11"/>
        <color rgb="FFFF0000"/>
        <rFont val="HGP教科書体"/>
        <family val="1"/>
        <charset val="128"/>
      </rPr>
      <t>５名以上の選手を入力した</t>
    </r>
    <r>
      <rPr>
        <b/>
        <sz val="11"/>
        <color theme="1"/>
        <rFont val="HGP教科書体"/>
        <family val="1"/>
        <charset val="128"/>
      </rPr>
      <t>場合，
チーム数が自動出力されます。</t>
    </r>
    <rPh sb="0" eb="1">
      <t>カク</t>
    </rPh>
    <rPh sb="5" eb="7">
      <t>シュツジョウ</t>
    </rPh>
    <rPh sb="7" eb="9">
      <t>センシュ</t>
    </rPh>
    <rPh sb="9" eb="11">
      <t>ニュウリョク</t>
    </rPh>
    <rPh sb="11" eb="12">
      <t>ラン</t>
    </rPh>
    <rPh sb="16" eb="17">
      <t>メイ</t>
    </rPh>
    <rPh sb="17" eb="19">
      <t>イジョウ</t>
    </rPh>
    <rPh sb="20" eb="22">
      <t>センシュ</t>
    </rPh>
    <rPh sb="23" eb="25">
      <t>ニュウリョク</t>
    </rPh>
    <rPh sb="27" eb="29">
      <t>バアイ</t>
    </rPh>
    <rPh sb="34" eb="35">
      <t>スウ</t>
    </rPh>
    <rPh sb="36" eb="38">
      <t>ジドウ</t>
    </rPh>
    <rPh sb="38" eb="40">
      <t>シュツリョク</t>
    </rPh>
    <phoneticPr fontId="1"/>
  </si>
  <si>
    <t>備考1</t>
    <rPh sb="0" eb="2">
      <t>ビコウ</t>
    </rPh>
    <phoneticPr fontId="1"/>
  </si>
  <si>
    <t>備考2</t>
    <rPh sb="0" eb="2">
      <t>ビコウ</t>
    </rPh>
    <phoneticPr fontId="1"/>
  </si>
  <si>
    <t>備考１</t>
    <rPh sb="0" eb="2">
      <t>ビコウ</t>
    </rPh>
    <phoneticPr fontId="1"/>
  </si>
  <si>
    <t>備考２</t>
    <rPh sb="0" eb="2">
      <t>ビコウ</t>
    </rPh>
    <phoneticPr fontId="1"/>
  </si>
  <si>
    <t>他チームとの合同チーム</t>
  </si>
  <si>
    <t>男子（名前）</t>
    <rPh sb="0" eb="2">
      <t>ダンシ</t>
    </rPh>
    <rPh sb="3" eb="5">
      <t>ナマエ</t>
    </rPh>
    <phoneticPr fontId="1"/>
  </si>
  <si>
    <t>女子（名前）</t>
    <rPh sb="0" eb="2">
      <t>ジョシ</t>
    </rPh>
    <rPh sb="3" eb="5">
      <t>ナマエ</t>
    </rPh>
    <phoneticPr fontId="1"/>
  </si>
  <si>
    <r>
      <t xml:space="preserve">
●入力は</t>
    </r>
    <r>
      <rPr>
        <b/>
        <u/>
        <sz val="12"/>
        <color rgb="FFC00000"/>
        <rFont val="HGP教科書体"/>
        <family val="1"/>
        <charset val="128"/>
      </rPr>
      <t>「白抜きの部分」のみ</t>
    </r>
    <r>
      <rPr>
        <b/>
        <sz val="12"/>
        <color rgb="FFC00000"/>
        <rFont val="HGP教科書体"/>
        <family val="1"/>
        <charset val="128"/>
      </rPr>
      <t xml:space="preserve">, 
   </t>
    </r>
    <r>
      <rPr>
        <sz val="12"/>
        <color rgb="FFC00000"/>
        <rFont val="HGP教科書体"/>
        <family val="1"/>
        <charset val="128"/>
      </rPr>
      <t xml:space="preserve">データの入力をお願いします。
●苗字と名前の間に
　 </t>
    </r>
    <r>
      <rPr>
        <b/>
        <u/>
        <sz val="12"/>
        <color rgb="FFC00000"/>
        <rFont val="HGP教科書体"/>
        <family val="1"/>
        <charset val="128"/>
      </rPr>
      <t>スペース（全角）</t>
    </r>
    <r>
      <rPr>
        <sz val="12"/>
        <color rgb="FFC00000"/>
        <rFont val="HGP教科書体"/>
        <family val="1"/>
        <charset val="128"/>
      </rPr>
      <t>を空けてください。
●データ入力後，「データ」のシート
   の各クラスの参加数・参加料を
  ご確認ください。
●　以下の参加申し込みをする場合は 
　　</t>
    </r>
    <r>
      <rPr>
        <b/>
        <u/>
        <sz val="12"/>
        <color rgb="FFC00000"/>
        <rFont val="HGP教科書体"/>
        <family val="1"/>
        <charset val="128"/>
      </rPr>
      <t>「備考」 の欄に入力してください。</t>
    </r>
    <r>
      <rPr>
        <sz val="12"/>
        <color rgb="FFC00000"/>
        <rFont val="HGP教科書体"/>
        <family val="1"/>
        <charset val="128"/>
      </rPr>
      <t xml:space="preserve">
 　</t>
    </r>
    <r>
      <rPr>
        <b/>
        <u/>
        <sz val="12"/>
        <color rgb="FFC00000"/>
        <rFont val="HGP教科書体"/>
        <family val="1"/>
        <charset val="128"/>
      </rPr>
      <t>備考1</t>
    </r>
    <r>
      <rPr>
        <sz val="12"/>
        <color rgb="FFC00000"/>
        <rFont val="HGP教科書体"/>
        <family val="1"/>
        <charset val="128"/>
      </rPr>
      <t xml:space="preserve">　以下の参加方法の場合は
　　　　     該当するものを，セル内の
　　　　   　“▽”から選択してください。
</t>
    </r>
    <r>
      <rPr>
        <b/>
        <sz val="12"/>
        <color rgb="FFC00000"/>
        <rFont val="HGP教科書体"/>
        <family val="1"/>
        <charset val="128"/>
      </rPr>
      <t>　　　　１．オープン参加（4人以下のチーム編
　　　　　　成）の場合※</t>
    </r>
    <r>
      <rPr>
        <b/>
        <sz val="12"/>
        <color rgb="FFC00000"/>
        <rFont val="MS UI Gothic"/>
        <family val="1"/>
        <charset val="1"/>
      </rPr>
      <t>₁</t>
    </r>
    <r>
      <rPr>
        <b/>
        <sz val="12"/>
        <color rgb="FFC00000"/>
        <rFont val="HGP教科書体"/>
        <family val="1"/>
        <charset val="128"/>
      </rPr>
      <t xml:space="preserve">
　　　　２．他チームとの合同チームの編成を行う
　　　　　　場合　※</t>
    </r>
    <r>
      <rPr>
        <b/>
        <sz val="12"/>
        <color rgb="FFC00000"/>
        <rFont val="MS UI Gothic"/>
        <family val="1"/>
        <charset val="128"/>
      </rPr>
      <t>₂</t>
    </r>
    <r>
      <rPr>
        <b/>
        <sz val="12"/>
        <color rgb="FFC00000"/>
        <rFont val="Calibri"/>
        <family val="1"/>
      </rPr>
      <t xml:space="preserve">
</t>
    </r>
    <r>
      <rPr>
        <sz val="12"/>
        <color rgb="FFC00000"/>
        <rFont val="Calibri"/>
        <family val="1"/>
      </rPr>
      <t xml:space="preserve">
</t>
    </r>
    <r>
      <rPr>
        <sz val="12"/>
        <color rgb="FFC00000"/>
        <rFont val="HGP教科書体"/>
        <family val="1"/>
        <charset val="128"/>
      </rPr>
      <t>　　　　　※</t>
    </r>
    <r>
      <rPr>
        <sz val="12"/>
        <color rgb="FFC00000"/>
        <rFont val="Times New Roman"/>
        <family val="1"/>
      </rPr>
      <t>₁</t>
    </r>
    <r>
      <rPr>
        <sz val="12"/>
        <color rgb="FFC00000"/>
        <rFont val="HGP教科書体"/>
        <family val="1"/>
        <charset val="128"/>
      </rPr>
      <t>　各クラスの参加選手名入力欄に</t>
    </r>
    <r>
      <rPr>
        <sz val="12"/>
        <color rgb="FFC00000"/>
        <rFont val="Calibri"/>
        <family val="1"/>
      </rPr>
      <t>5</t>
    </r>
    <r>
      <rPr>
        <sz val="12"/>
        <color rgb="FFC00000"/>
        <rFont val="HGP教科書体"/>
        <family val="1"/>
        <charset val="128"/>
      </rPr>
      <t>名
　　　　　　　　以上の入力がされないと，上のチー
　　　　　　　　ム数に反映されません。
　　　　　　　　</t>
    </r>
    <r>
      <rPr>
        <b/>
        <sz val="12"/>
        <color rgb="FFC00000"/>
        <rFont val="HGP教科書体"/>
        <family val="1"/>
        <charset val="128"/>
      </rPr>
      <t>4名以下の場合は，赤字で「オープ
　　　　　　　 ン参加」と入力してください。</t>
    </r>
    <r>
      <rPr>
        <sz val="12"/>
        <color rgb="FFC00000"/>
        <rFont val="HGP教科書体"/>
        <family val="1"/>
        <charset val="128"/>
      </rPr>
      <t xml:space="preserve">
</t>
    </r>
    <r>
      <rPr>
        <sz val="12"/>
        <color rgb="FFC00000"/>
        <rFont val="Calibri"/>
        <family val="1"/>
      </rPr>
      <t xml:space="preserve">
</t>
    </r>
    <r>
      <rPr>
        <sz val="12"/>
        <color rgb="FFC00000"/>
        <rFont val="HGP教科書体"/>
        <family val="1"/>
        <charset val="128"/>
      </rPr>
      <t>　　　　　※</t>
    </r>
    <r>
      <rPr>
        <sz val="12"/>
        <color rgb="FFC00000"/>
        <rFont val="MS UI Gothic"/>
        <family val="1"/>
        <charset val="1"/>
      </rPr>
      <t>₂</t>
    </r>
    <r>
      <rPr>
        <b/>
        <sz val="12"/>
        <color rgb="FFC00000"/>
        <rFont val="HGS教科書体"/>
        <family val="1"/>
        <charset val="128"/>
      </rPr>
      <t>「他チーム間での編成」で</t>
    </r>
    <r>
      <rPr>
        <sz val="12"/>
        <color rgb="FFC00000"/>
        <rFont val="Calibri"/>
        <family val="1"/>
      </rPr>
      <t xml:space="preserve">
</t>
    </r>
    <r>
      <rPr>
        <sz val="12"/>
        <color rgb="FFC00000"/>
        <rFont val="HGP教科書体"/>
        <family val="1"/>
        <charset val="128"/>
      </rPr>
      <t>　　　　　　　　本大会に出場する場合は，「代表
　　　　　　　　チーム」から申し込みをしてください。
　　　　　　　　（重複して申し込みをしないようにお願
　　　　　　　　いします。）
 　</t>
    </r>
    <r>
      <rPr>
        <b/>
        <u/>
        <sz val="12"/>
        <color rgb="FFC00000"/>
        <rFont val="HGP教科書体"/>
        <family val="1"/>
        <charset val="128"/>
      </rPr>
      <t>備考2</t>
    </r>
    <r>
      <rPr>
        <sz val="12"/>
        <color rgb="FFC00000"/>
        <rFont val="HGP教科書体"/>
        <family val="1"/>
        <charset val="128"/>
      </rPr>
      <t>　　「他チームとの合同チーム」の
　　　　　　　場合は，備考２にどのチームの
　　　　　　　選手と組むのか入力してください。
　　　　　　　（略称可　例：芳田中）</t>
    </r>
    <rPh sb="97" eb="98">
      <t>スウ</t>
    </rPh>
    <rPh sb="121" eb="123">
      <t>サンカ</t>
    </rPh>
    <rPh sb="123" eb="124">
      <t>モウ</t>
    </rPh>
    <rPh sb="125" eb="126">
      <t>コ</t>
    </rPh>
    <rPh sb="145" eb="147">
      <t>ニュウリョク</t>
    </rPh>
    <rPh sb="158" eb="160">
      <t>ビコウ</t>
    </rPh>
    <rPh sb="162" eb="164">
      <t>イカ</t>
    </rPh>
    <rPh sb="165" eb="167">
      <t>サンカ</t>
    </rPh>
    <rPh sb="167" eb="169">
      <t>ホウホウ</t>
    </rPh>
    <rPh sb="170" eb="172">
      <t>バアイ</t>
    </rPh>
    <rPh sb="275" eb="277">
      <t>ゴウドウ</t>
    </rPh>
    <rPh sb="281" eb="283">
      <t>ヘンセイ</t>
    </rPh>
    <rPh sb="308" eb="309">
      <t>カク</t>
    </rPh>
    <rPh sb="313" eb="315">
      <t>サンカ</t>
    </rPh>
    <rPh sb="315" eb="317">
      <t>センシュ</t>
    </rPh>
    <rPh sb="317" eb="318">
      <t>メイ</t>
    </rPh>
    <rPh sb="318" eb="320">
      <t>ニュウリョク</t>
    </rPh>
    <rPh sb="320" eb="321">
      <t>ラン</t>
    </rPh>
    <rPh sb="323" eb="324">
      <t>メイ</t>
    </rPh>
    <rPh sb="333" eb="335">
      <t>イジョウ</t>
    </rPh>
    <rPh sb="336" eb="338">
      <t>ニュウリョク</t>
    </rPh>
    <rPh sb="345" eb="346">
      <t>ウエ</t>
    </rPh>
    <rPh sb="359" eb="360">
      <t>スウ</t>
    </rPh>
    <rPh sb="361" eb="363">
      <t>ハンエイ</t>
    </rPh>
    <rPh sb="379" eb="382">
      <t>メイイカ</t>
    </rPh>
    <rPh sb="383" eb="385">
      <t>バアイ</t>
    </rPh>
    <rPh sb="387" eb="389">
      <t>アカジ</t>
    </rPh>
    <rPh sb="404" eb="406">
      <t>サンカ</t>
    </rPh>
    <rPh sb="408" eb="410">
      <t>ニュウリョク</t>
    </rPh>
    <rPh sb="562" eb="564">
      <t>バアイ</t>
    </rPh>
    <rPh sb="566" eb="568">
      <t>ビコウ</t>
    </rPh>
    <rPh sb="587" eb="588">
      <t>ク</t>
    </rPh>
    <rPh sb="591" eb="593">
      <t>ニュウリョク</t>
    </rPh>
    <rPh sb="609" eb="611">
      <t>リャクショウ</t>
    </rPh>
    <rPh sb="611" eb="612">
      <t>カ</t>
    </rPh>
    <rPh sb="613" eb="614">
      <t>レイ</t>
    </rPh>
    <rPh sb="615" eb="617">
      <t>ヨシダ</t>
    </rPh>
    <rPh sb="617" eb="618">
      <t>チュウ</t>
    </rPh>
    <phoneticPr fontId="1"/>
  </si>
  <si>
    <t>オープン参加</t>
    <rPh sb="4" eb="6">
      <t>サンカ</t>
    </rPh>
    <phoneticPr fontId="1"/>
  </si>
  <si>
    <t>オープン参加（同じ選手が2回出場する）</t>
  </si>
  <si>
    <t>○○中学校</t>
    <rPh sb="2" eb="5">
      <t>チュウガッコウ</t>
    </rPh>
    <phoneticPr fontId="1"/>
  </si>
  <si>
    <t>※　「入力例」のシートをご覧ください。</t>
    <rPh sb="3" eb="5">
      <t>ニュウリョク</t>
    </rPh>
    <rPh sb="5" eb="6">
      <t>レイ</t>
    </rPh>
    <rPh sb="13" eb="14">
      <t>ラン</t>
    </rPh>
    <phoneticPr fontId="1"/>
  </si>
  <si>
    <t>選手名　１</t>
    <rPh sb="0" eb="2">
      <t>センシュ</t>
    </rPh>
    <rPh sb="2" eb="3">
      <t>メイ</t>
    </rPh>
    <phoneticPr fontId="1"/>
  </si>
  <si>
    <t>選手名　２</t>
    <rPh sb="0" eb="2">
      <t>センシュ</t>
    </rPh>
    <rPh sb="2" eb="3">
      <t>メイ</t>
    </rPh>
    <phoneticPr fontId="1"/>
  </si>
  <si>
    <t>選手名　３</t>
    <rPh sb="0" eb="2">
      <t>センシュ</t>
    </rPh>
    <rPh sb="2" eb="3">
      <t>メイ</t>
    </rPh>
    <phoneticPr fontId="1"/>
  </si>
  <si>
    <t>選手名　４</t>
    <rPh sb="0" eb="2">
      <t>センシュ</t>
    </rPh>
    <rPh sb="2" eb="3">
      <t>メイ</t>
    </rPh>
    <phoneticPr fontId="1"/>
  </si>
  <si>
    <t>選手名　５</t>
    <rPh sb="0" eb="2">
      <t>センシュ</t>
    </rPh>
    <rPh sb="2" eb="3">
      <t>メイ</t>
    </rPh>
    <phoneticPr fontId="1"/>
  </si>
  <si>
    <t>選手名　６</t>
    <rPh sb="0" eb="2">
      <t>センシュ</t>
    </rPh>
    <rPh sb="2" eb="3">
      <t>メイ</t>
    </rPh>
    <phoneticPr fontId="1"/>
  </si>
  <si>
    <t>選手名　３</t>
    <phoneticPr fontId="1"/>
  </si>
  <si>
    <t>選手名　Ａ</t>
    <rPh sb="0" eb="2">
      <t>センシュ</t>
    </rPh>
    <rPh sb="2" eb="3">
      <t>メイ</t>
    </rPh>
    <phoneticPr fontId="1"/>
  </si>
  <si>
    <t>選手名　Ｂ</t>
    <rPh sb="0" eb="2">
      <t>センシュ</t>
    </rPh>
    <rPh sb="2" eb="3">
      <t>メイ</t>
    </rPh>
    <phoneticPr fontId="1"/>
  </si>
  <si>
    <t>送信後，自動返信メールが送られますので，自動返信メールの着信確認をお願いします。
（Googlemailから送られた場合は自動返信されません。）</t>
    <rPh sb="0" eb="3">
      <t>ソウシンゴ</t>
    </rPh>
    <rPh sb="4" eb="6">
      <t>ジドウ</t>
    </rPh>
    <rPh sb="6" eb="8">
      <t>ヘンシン</t>
    </rPh>
    <rPh sb="12" eb="13">
      <t>オク</t>
    </rPh>
    <rPh sb="20" eb="22">
      <t>ジドウ</t>
    </rPh>
    <rPh sb="22" eb="24">
      <t>ヘンシン</t>
    </rPh>
    <rPh sb="28" eb="30">
      <t>チャクシン</t>
    </rPh>
    <rPh sb="30" eb="32">
      <t>カクニン</t>
    </rPh>
    <rPh sb="34" eb="35">
      <t>ネガ</t>
    </rPh>
    <rPh sb="54" eb="55">
      <t>オク</t>
    </rPh>
    <rPh sb="58" eb="60">
      <t>バアイ</t>
    </rPh>
    <rPh sb="61" eb="63">
      <t>ジドウ</t>
    </rPh>
    <rPh sb="63" eb="65">
      <t>ヘンシン</t>
    </rPh>
    <phoneticPr fontId="1"/>
  </si>
  <si>
    <t>岡山大学附属学校園</t>
    <rPh sb="4" eb="6">
      <t>フゾク</t>
    </rPh>
    <rPh sb="6" eb="9">
      <t>ガッコウエン</t>
    </rPh>
    <phoneticPr fontId="1"/>
  </si>
  <si>
    <t>例１</t>
    <rPh sb="0" eb="1">
      <t>レイ</t>
    </rPh>
    <phoneticPr fontId="1"/>
  </si>
  <si>
    <t>例２</t>
    <rPh sb="0" eb="1">
      <t>レイ</t>
    </rPh>
    <phoneticPr fontId="1"/>
  </si>
  <si>
    <t>△△中</t>
    <rPh sb="2" eb="3">
      <t>チュウ</t>
    </rPh>
    <phoneticPr fontId="1"/>
  </si>
  <si>
    <t>例３</t>
    <rPh sb="0" eb="1">
      <t>レイ</t>
    </rPh>
    <phoneticPr fontId="1"/>
  </si>
  <si>
    <r>
      <rPr>
        <b/>
        <sz val="12"/>
        <color rgb="FFFF0000"/>
        <rFont val="UD デジタル 教科書体 NK-R"/>
        <family val="1"/>
        <charset val="128"/>
      </rPr>
      <t>登録責任者</t>
    </r>
    <r>
      <rPr>
        <sz val="12"/>
        <rFont val="UD デジタル 教科書体 NK-R"/>
        <family val="1"/>
        <charset val="128"/>
      </rPr>
      <t xml:space="preserve">　連絡先　ＴＥＬ
</t>
    </r>
    <r>
      <rPr>
        <b/>
        <sz val="11"/>
        <color rgb="FFFF0000"/>
        <rFont val="UD デジタル 教科書体 NK-R"/>
        <family val="1"/>
        <charset val="128"/>
      </rPr>
      <t>何かあったときに連絡が取れる
番号を入力してください。</t>
    </r>
    <rPh sb="0" eb="2">
      <t>トウロク</t>
    </rPh>
    <rPh sb="2" eb="5">
      <t>セキニンシャ</t>
    </rPh>
    <rPh sb="6" eb="9">
      <t>レンラクサキ</t>
    </rPh>
    <rPh sb="15" eb="16">
      <t>ナニ</t>
    </rPh>
    <rPh sb="23" eb="25">
      <t>レンラク</t>
    </rPh>
    <rPh sb="26" eb="27">
      <t>ト</t>
    </rPh>
    <rPh sb="30" eb="32">
      <t>バンゴウ</t>
    </rPh>
    <rPh sb="33" eb="35">
      <t>ニュウリョク</t>
    </rPh>
    <phoneticPr fontId="1"/>
  </si>
  <si>
    <t>　←　半角で電話番号を入力してください。</t>
    <phoneticPr fontId="1"/>
  </si>
  <si>
    <t>里庄町立里庄中学校</t>
  </si>
  <si>
    <t>津山市立鶴山中学校</t>
    <phoneticPr fontId="1"/>
  </si>
  <si>
    <t>鶴山</t>
    <phoneticPr fontId="1"/>
  </si>
  <si>
    <t>浅口市立鴨方中学校</t>
    <phoneticPr fontId="1"/>
  </si>
  <si>
    <t>鴨方</t>
    <phoneticPr fontId="1"/>
  </si>
  <si>
    <t>岡山市立興除中学校</t>
    <phoneticPr fontId="1"/>
  </si>
  <si>
    <t>興除</t>
    <phoneticPr fontId="1"/>
  </si>
  <si>
    <t>シャトルランド</t>
    <phoneticPr fontId="1"/>
  </si>
  <si>
    <t>シャトル</t>
    <phoneticPr fontId="1"/>
  </si>
  <si>
    <t>KOJIMA</t>
    <phoneticPr fontId="1"/>
  </si>
  <si>
    <t>瀬戸内ばど民キッズ</t>
    <phoneticPr fontId="1"/>
  </si>
  <si>
    <t>瀬戸内ばど民</t>
    <phoneticPr fontId="1"/>
  </si>
  <si>
    <t>2026年度　岡山県中学生バドミントン大会（団体戦の部）</t>
    <rPh sb="4" eb="5">
      <t>ド</t>
    </rPh>
    <rPh sb="6" eb="9">
      <t>オカヤマケン</t>
    </rPh>
    <rPh sb="9" eb="12">
      <t>チュウガクセイ</t>
    </rPh>
    <rPh sb="18" eb="20">
      <t>タイカイ</t>
    </rPh>
    <rPh sb="21" eb="24">
      <t>ダンタイセン</t>
    </rPh>
    <rPh sb="25" eb="26">
      <t>ブ</t>
    </rPh>
    <phoneticPr fontId="1"/>
  </si>
  <si>
    <r>
      <t>・すべてのデータ入力が完了したら，内容を確認してデータを保存してください。
　また，データを保存する時，元のファイル名の</t>
    </r>
    <r>
      <rPr>
        <sz val="16"/>
        <color rgb="FFFF0000"/>
        <rFont val="UD デジタル 教科書体 NK-R"/>
        <family val="1"/>
        <charset val="128"/>
      </rPr>
      <t>「03_dantai_moushikomi26」の「03」の部分を団体名に変更し，</t>
    </r>
    <r>
      <rPr>
        <sz val="16"/>
        <rFont val="UD デジタル 教科書体 NK-R"/>
        <family val="1"/>
        <charset val="128"/>
      </rPr>
      <t>保存してください。</t>
    </r>
    <phoneticPr fontId="1"/>
  </si>
  <si>
    <r>
      <t>ファイル名は，</t>
    </r>
    <r>
      <rPr>
        <b/>
        <sz val="16"/>
        <color rgb="FFFF0000"/>
        <rFont val="UD デジタル 教科書体 NK-R"/>
        <family val="1"/>
        <charset val="128"/>
      </rPr>
      <t>「芳田中＿県団体戦2６」</t>
    </r>
    <rPh sb="4" eb="5">
      <t>メイ</t>
    </rPh>
    <rPh sb="12" eb="13">
      <t>ケン</t>
    </rPh>
    <rPh sb="13" eb="16">
      <t>ダンタイセン</t>
    </rPh>
    <phoneticPr fontId="1"/>
  </si>
  <si>
    <r>
      <t>①　ファイル「</t>
    </r>
    <r>
      <rPr>
        <sz val="16"/>
        <color rgb="FFFF0000"/>
        <rFont val="UD デジタル 教科書体 NK-R"/>
        <family val="1"/>
        <charset val="128"/>
      </rPr>
      <t>○○○</t>
    </r>
    <r>
      <rPr>
        <sz val="16"/>
        <rFont val="UD デジタル 教科書体 NK-R"/>
        <family val="1"/>
        <charset val="128"/>
      </rPr>
      <t>_dantai_moushikomi26」に必要事項を入力し、
　下記のように名前をつけかえて，県中体連ＨＰのお問い合わせから
　添付ファイルで，データファイルを送信してください。</t>
    </r>
    <rPh sb="32" eb="34">
      <t>ヒツヨウ</t>
    </rPh>
    <rPh sb="34" eb="36">
      <t>ジコウ</t>
    </rPh>
    <rPh sb="37" eb="39">
      <t>ニュウリョク</t>
    </rPh>
    <rPh sb="43" eb="45">
      <t>カキ</t>
    </rPh>
    <rPh sb="49" eb="51">
      <t>ナマエ</t>
    </rPh>
    <rPh sb="58" eb="59">
      <t>ケン</t>
    </rPh>
    <rPh sb="59" eb="62">
      <t>チュウタイレン</t>
    </rPh>
    <rPh sb="66" eb="67">
      <t>ト</t>
    </rPh>
    <rPh sb="68" eb="69">
      <t>ア</t>
    </rPh>
    <rPh sb="75" eb="77">
      <t>テンプ</t>
    </rPh>
    <rPh sb="91" eb="93">
      <t>ソウシン</t>
    </rPh>
    <phoneticPr fontId="1"/>
  </si>
  <si>
    <t>ファイル名 ：芳田中＿県団体戦2６</t>
    <rPh sb="4" eb="5">
      <t>メイ</t>
    </rPh>
    <rPh sb="7" eb="9">
      <t>ヨシダ</t>
    </rPh>
    <rPh sb="9" eb="10">
      <t>チュウ</t>
    </rPh>
    <rPh sb="11" eb="12">
      <t>ケン</t>
    </rPh>
    <rPh sb="12" eb="15">
      <t>ダンタイセン</t>
    </rPh>
    <phoneticPr fontId="1"/>
  </si>
  <si>
    <r>
      <t xml:space="preserve">
●入力は</t>
    </r>
    <r>
      <rPr>
        <b/>
        <u/>
        <sz val="11"/>
        <color rgb="FFC00000"/>
        <rFont val="HGP教科書体"/>
        <family val="1"/>
        <charset val="128"/>
      </rPr>
      <t>「白抜きの部分」のみ</t>
    </r>
    <r>
      <rPr>
        <b/>
        <sz val="11"/>
        <color rgb="FFC00000"/>
        <rFont val="HGP教科書体"/>
        <family val="1"/>
        <charset val="128"/>
      </rPr>
      <t xml:space="preserve">, 
   </t>
    </r>
    <r>
      <rPr>
        <sz val="11"/>
        <color rgb="FFC00000"/>
        <rFont val="HGP教科書体"/>
        <family val="1"/>
        <charset val="128"/>
      </rPr>
      <t xml:space="preserve">データの入力をお願いします。
●苗字と名前の間に
　 </t>
    </r>
    <r>
      <rPr>
        <b/>
        <u/>
        <sz val="11"/>
        <color rgb="FFC00000"/>
        <rFont val="HGP教科書体"/>
        <family val="1"/>
        <charset val="128"/>
      </rPr>
      <t>スペース（全角）</t>
    </r>
    <r>
      <rPr>
        <sz val="11"/>
        <color rgb="FFC00000"/>
        <rFont val="HGP教科書体"/>
        <family val="1"/>
        <charset val="128"/>
      </rPr>
      <t>を空けてください。
●データ入力後，「データ」のシート
   の各クラスの参加数・参加料を
  ご確認ください。
●　以下の参加申し込みをする場合は 
　　</t>
    </r>
    <r>
      <rPr>
        <b/>
        <u/>
        <sz val="11"/>
        <color rgb="FFC00000"/>
        <rFont val="HGP教科書体"/>
        <family val="1"/>
        <charset val="128"/>
      </rPr>
      <t>「備考」 の欄に入力してください。</t>
    </r>
    <r>
      <rPr>
        <sz val="11"/>
        <color rgb="FFC00000"/>
        <rFont val="HGP教科書体"/>
        <family val="1"/>
        <charset val="128"/>
      </rPr>
      <t xml:space="preserve">
 　</t>
    </r>
    <r>
      <rPr>
        <b/>
        <u/>
        <sz val="11"/>
        <color rgb="FFC00000"/>
        <rFont val="HGP教科書体"/>
        <family val="1"/>
        <charset val="128"/>
      </rPr>
      <t>備考1</t>
    </r>
    <r>
      <rPr>
        <sz val="11"/>
        <color rgb="FFC00000"/>
        <rFont val="HGP教科書体"/>
        <family val="1"/>
        <charset val="128"/>
      </rPr>
      <t xml:space="preserve">　以下の参加方法の場合は
　　　　     該当するものを，セル内の
　　　　   　“▽”から選択してください。
</t>
    </r>
    <r>
      <rPr>
        <b/>
        <sz val="11"/>
        <color rgb="FFC00000"/>
        <rFont val="HGP教科書体"/>
        <family val="1"/>
        <charset val="128"/>
      </rPr>
      <t>　　　　１．オープン参加（4人以下のチーム編
　　　　　　成）の場合※</t>
    </r>
    <r>
      <rPr>
        <b/>
        <sz val="11"/>
        <color rgb="FFC00000"/>
        <rFont val="MS UI Gothic"/>
        <family val="1"/>
        <charset val="1"/>
      </rPr>
      <t>₁</t>
    </r>
    <r>
      <rPr>
        <b/>
        <sz val="11"/>
        <color rgb="FFC00000"/>
        <rFont val="HGP教科書体"/>
        <family val="1"/>
        <charset val="128"/>
      </rPr>
      <t xml:space="preserve">
　　　　２．他チームとの合同チームの編成を行う
　　　　　　場合　※</t>
    </r>
    <r>
      <rPr>
        <b/>
        <sz val="11"/>
        <color rgb="FFC00000"/>
        <rFont val="MS UI Gothic"/>
        <family val="1"/>
        <charset val="128"/>
      </rPr>
      <t>₂</t>
    </r>
    <r>
      <rPr>
        <b/>
        <sz val="11"/>
        <color rgb="FFC00000"/>
        <rFont val="Calibri"/>
        <family val="1"/>
      </rPr>
      <t xml:space="preserve">
</t>
    </r>
    <r>
      <rPr>
        <sz val="11"/>
        <color rgb="FFC00000"/>
        <rFont val="Calibri"/>
        <family val="1"/>
      </rPr>
      <t xml:space="preserve">
</t>
    </r>
    <r>
      <rPr>
        <sz val="11"/>
        <color rgb="FFC00000"/>
        <rFont val="HGP教科書体"/>
        <family val="1"/>
        <charset val="128"/>
      </rPr>
      <t>　　　　　※</t>
    </r>
    <r>
      <rPr>
        <sz val="11"/>
        <color rgb="FFC00000"/>
        <rFont val="Times New Roman"/>
        <family val="1"/>
      </rPr>
      <t>₁</t>
    </r>
    <r>
      <rPr>
        <sz val="11"/>
        <color rgb="FFC00000"/>
        <rFont val="HGP教科書体"/>
        <family val="1"/>
        <charset val="128"/>
      </rPr>
      <t>　各クラスの参加選手名入力欄に</t>
    </r>
    <r>
      <rPr>
        <sz val="11"/>
        <color rgb="FFC00000"/>
        <rFont val="Calibri"/>
        <family val="1"/>
      </rPr>
      <t>5</t>
    </r>
    <r>
      <rPr>
        <sz val="11"/>
        <color rgb="FFC00000"/>
        <rFont val="HGP教科書体"/>
        <family val="1"/>
        <charset val="128"/>
      </rPr>
      <t>名
　　　　　　　　以上の入力がされないと，上のチー
　　　　　　　　ム数に反映されません。
　　　　　　　　</t>
    </r>
    <r>
      <rPr>
        <b/>
        <sz val="11"/>
        <color rgb="FFC00000"/>
        <rFont val="HGP教科書体"/>
        <family val="1"/>
        <charset val="128"/>
      </rPr>
      <t>4名以下の場合は，赤字で「オープ
　　　　　　　 ン参加」と入力してください。</t>
    </r>
    <r>
      <rPr>
        <sz val="11"/>
        <color rgb="FFC00000"/>
        <rFont val="HGP教科書体"/>
        <family val="1"/>
        <charset val="128"/>
      </rPr>
      <t xml:space="preserve">
</t>
    </r>
    <r>
      <rPr>
        <sz val="11"/>
        <color rgb="FFC00000"/>
        <rFont val="Calibri"/>
        <family val="1"/>
      </rPr>
      <t xml:space="preserve">
</t>
    </r>
    <r>
      <rPr>
        <sz val="11"/>
        <color rgb="FFC00000"/>
        <rFont val="HGP教科書体"/>
        <family val="1"/>
        <charset val="128"/>
      </rPr>
      <t>　　　　　※</t>
    </r>
    <r>
      <rPr>
        <sz val="11"/>
        <color rgb="FFC00000"/>
        <rFont val="MS UI Gothic"/>
        <family val="1"/>
        <charset val="1"/>
      </rPr>
      <t>₂</t>
    </r>
    <r>
      <rPr>
        <b/>
        <sz val="11"/>
        <color rgb="FFC00000"/>
        <rFont val="HGS教科書体"/>
        <family val="1"/>
        <charset val="128"/>
      </rPr>
      <t>「他チーム間での編成」で</t>
    </r>
    <r>
      <rPr>
        <sz val="11"/>
        <color rgb="FFC00000"/>
        <rFont val="Calibri"/>
        <family val="1"/>
      </rPr>
      <t xml:space="preserve">
</t>
    </r>
    <r>
      <rPr>
        <sz val="11"/>
        <color rgb="FFC00000"/>
        <rFont val="HGP教科書体"/>
        <family val="1"/>
        <charset val="128"/>
      </rPr>
      <t>　　　　　　　　本大会に出場する場合は，「代表
　　　　　　　　チーム」から申し込みをしてください。
　　　　　　　　（重複して申し込みをしないようにお願
　　　　　　　　いします。）
 　</t>
    </r>
    <r>
      <rPr>
        <b/>
        <u/>
        <sz val="11"/>
        <color rgb="FFC00000"/>
        <rFont val="HGP教科書体"/>
        <family val="1"/>
        <charset val="128"/>
      </rPr>
      <t>備考2</t>
    </r>
    <r>
      <rPr>
        <sz val="11"/>
        <color rgb="FFC00000"/>
        <rFont val="HGP教科書体"/>
        <family val="1"/>
        <charset val="128"/>
      </rPr>
      <t>　　「他チームとの合同チーム」の
　　　　　　　場合は，備考２にどのチームの
　　　　　　　選手と組むのか入力してください。
　　　　　　　（略称可　例：芳田中）</t>
    </r>
    <rPh sb="97" eb="98">
      <t>スウ</t>
    </rPh>
    <rPh sb="121" eb="123">
      <t>サンカ</t>
    </rPh>
    <rPh sb="123" eb="124">
      <t>モウ</t>
    </rPh>
    <rPh sb="125" eb="126">
      <t>コ</t>
    </rPh>
    <rPh sb="145" eb="147">
      <t>ニュウリョク</t>
    </rPh>
    <rPh sb="158" eb="160">
      <t>ビコウ</t>
    </rPh>
    <rPh sb="162" eb="164">
      <t>イカ</t>
    </rPh>
    <rPh sb="165" eb="167">
      <t>サンカ</t>
    </rPh>
    <rPh sb="167" eb="169">
      <t>ホウホウ</t>
    </rPh>
    <rPh sb="170" eb="172">
      <t>バアイ</t>
    </rPh>
    <rPh sb="275" eb="277">
      <t>ゴウドウ</t>
    </rPh>
    <rPh sb="281" eb="283">
      <t>ヘンセイ</t>
    </rPh>
    <rPh sb="308" eb="309">
      <t>カク</t>
    </rPh>
    <rPh sb="313" eb="315">
      <t>サンカ</t>
    </rPh>
    <rPh sb="315" eb="317">
      <t>センシュ</t>
    </rPh>
    <rPh sb="317" eb="318">
      <t>メイ</t>
    </rPh>
    <rPh sb="318" eb="320">
      <t>ニュウリョク</t>
    </rPh>
    <rPh sb="320" eb="321">
      <t>ラン</t>
    </rPh>
    <rPh sb="323" eb="324">
      <t>メイ</t>
    </rPh>
    <rPh sb="333" eb="335">
      <t>イジョウ</t>
    </rPh>
    <rPh sb="336" eb="338">
      <t>ニュウリョク</t>
    </rPh>
    <rPh sb="345" eb="346">
      <t>ウエ</t>
    </rPh>
    <rPh sb="359" eb="360">
      <t>スウ</t>
    </rPh>
    <rPh sb="361" eb="363">
      <t>ハンエイ</t>
    </rPh>
    <rPh sb="379" eb="382">
      <t>メイイカ</t>
    </rPh>
    <rPh sb="383" eb="385">
      <t>バアイ</t>
    </rPh>
    <rPh sb="387" eb="389">
      <t>アカジ</t>
    </rPh>
    <rPh sb="404" eb="406">
      <t>サンカ</t>
    </rPh>
    <rPh sb="408" eb="410">
      <t>ニュウリョク</t>
    </rPh>
    <rPh sb="562" eb="564">
      <t>バアイ</t>
    </rPh>
    <rPh sb="566" eb="568">
      <t>ビコウ</t>
    </rPh>
    <rPh sb="587" eb="588">
      <t>ク</t>
    </rPh>
    <rPh sb="591" eb="593">
      <t>ニュウリョク</t>
    </rPh>
    <rPh sb="609" eb="611">
      <t>リャクショウ</t>
    </rPh>
    <rPh sb="611" eb="612">
      <t>カ</t>
    </rPh>
    <rPh sb="613" eb="614">
      <t>レイ</t>
    </rPh>
    <rPh sb="615" eb="617">
      <t>ヨシダ</t>
    </rPh>
    <rPh sb="617" eb="618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</si>
</sst>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\(&quot;¥&quot;#,##0\)"/>
  </numFmts>
  <fonts count="6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4"/>
      <color theme="1"/>
      <name val="UD デジタル 教科書体 NP-R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b/>
      <sz val="12"/>
      <color theme="1"/>
      <name val="UD デジタル 教科書体 NP-R"/>
      <family val="1"/>
      <charset val="128"/>
    </font>
    <font>
      <b/>
      <sz val="11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12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4"/>
      <name val="HGP教科書体"/>
      <family val="1"/>
      <charset val="128"/>
    </font>
    <font>
      <sz val="16"/>
      <color rgb="FFC00000"/>
      <name val="HGP教科書体"/>
      <family val="1"/>
      <charset val="128"/>
    </font>
    <font>
      <b/>
      <sz val="20"/>
      <color rgb="FFC00000"/>
      <name val="HGP教科書体"/>
      <family val="1"/>
      <charset val="128"/>
    </font>
    <font>
      <b/>
      <u/>
      <sz val="20"/>
      <color rgb="FFC00000"/>
      <name val="HGP教科書体"/>
      <family val="1"/>
      <charset val="128"/>
    </font>
    <font>
      <b/>
      <sz val="11"/>
      <color rgb="FFC00000"/>
      <name val="HGP教科書体"/>
      <family val="1"/>
      <charset val="128"/>
    </font>
    <font>
      <sz val="26"/>
      <color indexed="10"/>
      <name val="UD デジタル 教科書体 NK-R"/>
      <family val="1"/>
      <charset val="128"/>
    </font>
    <font>
      <b/>
      <sz val="22"/>
      <name val="UD デジタル 教科書体 NK-R"/>
      <family val="1"/>
      <charset val="128"/>
    </font>
    <font>
      <b/>
      <sz val="22"/>
      <color indexed="10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b/>
      <sz val="16"/>
      <color rgb="FFFF0000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u/>
      <sz val="20"/>
      <name val="UD デジタル 教科書体 NK-R"/>
      <family val="1"/>
      <charset val="128"/>
    </font>
    <font>
      <sz val="16"/>
      <color indexed="12"/>
      <name val="UD デジタル 教科書体 NK-R"/>
      <family val="1"/>
      <charset val="128"/>
    </font>
    <font>
      <sz val="11"/>
      <name val="HGP教科書体"/>
      <family val="1"/>
      <charset val="128"/>
    </font>
    <font>
      <sz val="18"/>
      <name val="HGP教科書体"/>
      <family val="1"/>
      <charset val="128"/>
    </font>
    <font>
      <u/>
      <sz val="18"/>
      <name val="HGP教科書体"/>
      <family val="1"/>
      <charset val="128"/>
    </font>
    <font>
      <sz val="12"/>
      <name val="HGP教科書体"/>
      <family val="1"/>
      <charset val="128"/>
    </font>
    <font>
      <sz val="16"/>
      <color rgb="FFFF0000"/>
      <name val="UD デジタル 教科書体 NK-R"/>
      <family val="1"/>
      <charset val="128"/>
    </font>
    <font>
      <b/>
      <sz val="11"/>
      <color rgb="FFFF0000"/>
      <name val="HGP教科書体"/>
      <family val="1"/>
      <charset val="128"/>
    </font>
    <font>
      <b/>
      <sz val="11"/>
      <name val="HGP教科書体"/>
      <family val="1"/>
      <charset val="128"/>
    </font>
    <font>
      <b/>
      <sz val="16"/>
      <name val="HGP教科書体"/>
      <family val="1"/>
      <charset val="128"/>
    </font>
    <font>
      <b/>
      <sz val="16"/>
      <color rgb="FFFF0000"/>
      <name val="HGP教科書体"/>
      <family val="1"/>
      <charset val="128"/>
    </font>
    <font>
      <b/>
      <sz val="11"/>
      <color theme="1"/>
      <name val="HGP教科書体"/>
      <family val="1"/>
      <charset val="128"/>
    </font>
    <font>
      <sz val="12"/>
      <color rgb="FFC00000"/>
      <name val="HGP教科書体"/>
      <family val="1"/>
      <charset val="128"/>
    </font>
    <font>
      <b/>
      <u/>
      <sz val="12"/>
      <color rgb="FFC00000"/>
      <name val="HGP教科書体"/>
      <family val="1"/>
      <charset val="128"/>
    </font>
    <font>
      <b/>
      <sz val="12"/>
      <color rgb="FFC00000"/>
      <name val="HGP教科書体"/>
      <family val="1"/>
      <charset val="128"/>
    </font>
    <font>
      <sz val="12"/>
      <color rgb="FFC00000"/>
      <name val="MS UI Gothic"/>
      <family val="1"/>
      <charset val="1"/>
    </font>
    <font>
      <sz val="12"/>
      <color rgb="FFC00000"/>
      <name val="Calibri"/>
      <family val="1"/>
    </font>
    <font>
      <b/>
      <sz val="12"/>
      <color rgb="FFC00000"/>
      <name val="HGS教科書体"/>
      <family val="1"/>
      <charset val="128"/>
    </font>
    <font>
      <sz val="12"/>
      <color rgb="FFC00000"/>
      <name val="Times New Roman"/>
      <family val="1"/>
    </font>
    <font>
      <b/>
      <sz val="12"/>
      <color rgb="FFC00000"/>
      <name val="MS UI Gothic"/>
      <family val="1"/>
      <charset val="1"/>
    </font>
    <font>
      <b/>
      <sz val="12"/>
      <color rgb="FFC00000"/>
      <name val="MS UI Gothic"/>
      <family val="1"/>
      <charset val="128"/>
    </font>
    <font>
      <b/>
      <sz val="12"/>
      <color rgb="FFC00000"/>
      <name val="Calibri"/>
      <family val="1"/>
    </font>
    <font>
      <b/>
      <sz val="12"/>
      <color rgb="FFFF0000"/>
      <name val="UD デジタル 教科書体 NK-R"/>
      <family val="1"/>
      <charset val="128"/>
    </font>
    <font>
      <b/>
      <sz val="11"/>
      <color rgb="FFFF0000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1"/>
      <color rgb="FFC00000"/>
      <name val="HGP教科書体"/>
      <family val="1"/>
      <charset val="128"/>
    </font>
    <font>
      <b/>
      <u/>
      <sz val="11"/>
      <color rgb="FFC00000"/>
      <name val="HGP教科書体"/>
      <family val="1"/>
      <charset val="128"/>
    </font>
    <font>
      <b/>
      <sz val="11"/>
      <color rgb="FFC00000"/>
      <name val="MS UI Gothic"/>
      <family val="1"/>
      <charset val="1"/>
    </font>
    <font>
      <b/>
      <sz val="11"/>
      <color rgb="FFC00000"/>
      <name val="MS UI Gothic"/>
      <family val="1"/>
      <charset val="128"/>
    </font>
    <font>
      <b/>
      <sz val="11"/>
      <color rgb="FFC00000"/>
      <name val="Calibri"/>
      <family val="1"/>
    </font>
    <font>
      <sz val="11"/>
      <color rgb="FFC00000"/>
      <name val="Calibri"/>
      <family val="1"/>
    </font>
    <font>
      <sz val="11"/>
      <color rgb="FFC00000"/>
      <name val="Times New Roman"/>
      <family val="1"/>
    </font>
    <font>
      <sz val="11"/>
      <color rgb="FFC00000"/>
      <name val="MS UI Gothic"/>
      <family val="1"/>
      <charset val="1"/>
    </font>
    <font>
      <b/>
      <sz val="11"/>
      <color rgb="FFC00000"/>
      <name val="HGS教科書体"/>
      <family val="1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4FEA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2FCF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AFF97"/>
        <bgColor indexed="64"/>
      </patternFill>
    </fill>
  </fills>
  <borders count="111">
    <border>
      <left/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3">
    <xf numFmtId="0" fontId="0" fillId="0" borderId="0" xfId="0"/>
    <xf numFmtId="0" fontId="3" fillId="3" borderId="0" xfId="0" applyFont="1" applyFill="1" applyProtection="1">
      <protection hidden="1"/>
    </xf>
    <xf numFmtId="0" fontId="3" fillId="3" borderId="1" xfId="0" applyFont="1" applyFill="1" applyBorder="1" applyProtection="1">
      <protection hidden="1"/>
    </xf>
    <xf numFmtId="0" fontId="3" fillId="3" borderId="2" xfId="0" applyFont="1" applyFill="1" applyBorder="1" applyProtection="1">
      <protection hidden="1"/>
    </xf>
    <xf numFmtId="0" fontId="3" fillId="3" borderId="3" xfId="0" applyFont="1" applyFill="1" applyBorder="1" applyProtection="1">
      <protection hidden="1"/>
    </xf>
    <xf numFmtId="0" fontId="3" fillId="3" borderId="4" xfId="0" applyFont="1" applyFill="1" applyBorder="1" applyAlignment="1" applyProtection="1">
      <alignment horizontal="center"/>
      <protection hidden="1"/>
    </xf>
    <xf numFmtId="0" fontId="3" fillId="3" borderId="5" xfId="0" applyFont="1" applyFill="1" applyBorder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center"/>
      <protection hidden="1"/>
    </xf>
    <xf numFmtId="0" fontId="3" fillId="3" borderId="7" xfId="0" applyFont="1" applyFill="1" applyBorder="1" applyAlignment="1" applyProtection="1">
      <alignment horizontal="center"/>
      <protection hidden="1"/>
    </xf>
    <xf numFmtId="0" fontId="3" fillId="3" borderId="8" xfId="0" applyFont="1" applyFill="1" applyBorder="1" applyProtection="1">
      <protection hidden="1"/>
    </xf>
    <xf numFmtId="0" fontId="3" fillId="3" borderId="9" xfId="0" applyFont="1" applyFill="1" applyBorder="1" applyAlignment="1" applyProtection="1">
      <alignment horizontal="center"/>
      <protection hidden="1"/>
    </xf>
    <xf numFmtId="0" fontId="3" fillId="3" borderId="10" xfId="0" applyFont="1" applyFill="1" applyBorder="1" applyAlignment="1" applyProtection="1">
      <alignment horizontal="center"/>
      <protection hidden="1"/>
    </xf>
    <xf numFmtId="0" fontId="3" fillId="3" borderId="11" xfId="0" applyFont="1" applyFill="1" applyBorder="1" applyProtection="1">
      <protection hidden="1"/>
    </xf>
    <xf numFmtId="0" fontId="6" fillId="0" borderId="0" xfId="0" applyFont="1" applyAlignment="1">
      <alignment vertical="center"/>
    </xf>
    <xf numFmtId="0" fontId="9" fillId="5" borderId="4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3" xfId="0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45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10" fillId="5" borderId="48" xfId="0" applyFont="1" applyFill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0" fontId="6" fillId="0" borderId="51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vertical="top" wrapText="1"/>
    </xf>
    <xf numFmtId="0" fontId="10" fillId="6" borderId="22" xfId="0" applyFont="1" applyFill="1" applyBorder="1" applyAlignment="1">
      <alignment vertical="top" wrapText="1"/>
    </xf>
    <xf numFmtId="0" fontId="6" fillId="0" borderId="15" xfId="0" applyFont="1" applyBorder="1" applyAlignment="1">
      <alignment horizontal="left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0" fontId="6" fillId="0" borderId="59" xfId="0" applyFont="1" applyBorder="1" applyAlignment="1">
      <alignment horizontal="left"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60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12" fillId="2" borderId="0" xfId="0" applyFont="1" applyFill="1"/>
    <xf numFmtId="0" fontId="11" fillId="2" borderId="0" xfId="0" applyFont="1" applyFill="1"/>
    <xf numFmtId="0" fontId="18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top"/>
    </xf>
    <xf numFmtId="0" fontId="19" fillId="2" borderId="0" xfId="0" applyFont="1" applyFill="1" applyAlignment="1">
      <alignment vertical="top"/>
    </xf>
    <xf numFmtId="0" fontId="21" fillId="2" borderId="0" xfId="0" applyFont="1" applyFill="1" applyAlignment="1">
      <alignment vertical="top"/>
    </xf>
    <xf numFmtId="0" fontId="22" fillId="2" borderId="0" xfId="0" applyFont="1" applyFill="1" applyAlignment="1">
      <alignment vertical="top"/>
    </xf>
    <xf numFmtId="0" fontId="22" fillId="2" borderId="0" xfId="0" applyFont="1" applyFill="1" applyAlignment="1">
      <alignment horizontal="left" vertical="top" wrapText="1"/>
    </xf>
    <xf numFmtId="0" fontId="23" fillId="2" borderId="0" xfId="0" applyFont="1" applyFill="1" applyAlignment="1">
      <alignment horizontal="center" vertical="top"/>
    </xf>
    <xf numFmtId="0" fontId="25" fillId="2" borderId="0" xfId="0" applyFont="1" applyFill="1" applyAlignment="1">
      <alignment vertical="top"/>
    </xf>
    <xf numFmtId="0" fontId="22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vertical="top" wrapText="1"/>
    </xf>
    <xf numFmtId="0" fontId="28" fillId="0" borderId="49" xfId="0" applyFont="1" applyBorder="1" applyAlignment="1" applyProtection="1">
      <alignment horizontal="center" vertical="center"/>
      <protection locked="0"/>
    </xf>
    <xf numFmtId="0" fontId="28" fillId="0" borderId="0" xfId="0" applyFont="1"/>
    <xf numFmtId="0" fontId="28" fillId="0" borderId="12" xfId="0" applyFont="1" applyBorder="1"/>
    <xf numFmtId="0" fontId="28" fillId="2" borderId="12" xfId="0" applyFont="1" applyFill="1" applyBorder="1"/>
    <xf numFmtId="0" fontId="28" fillId="11" borderId="12" xfId="0" applyFont="1" applyFill="1" applyBorder="1"/>
    <xf numFmtId="0" fontId="28" fillId="15" borderId="12" xfId="0" applyFont="1" applyFill="1" applyBorder="1"/>
    <xf numFmtId="0" fontId="28" fillId="16" borderId="12" xfId="0" applyFont="1" applyFill="1" applyBorder="1"/>
    <xf numFmtId="0" fontId="28" fillId="12" borderId="12" xfId="0" applyFont="1" applyFill="1" applyBorder="1"/>
    <xf numFmtId="0" fontId="28" fillId="14" borderId="12" xfId="0" applyFont="1" applyFill="1" applyBorder="1"/>
    <xf numFmtId="0" fontId="28" fillId="13" borderId="0" xfId="0" applyFont="1" applyFill="1" applyAlignment="1">
      <alignment vertical="center"/>
    </xf>
    <xf numFmtId="0" fontId="29" fillId="13" borderId="0" xfId="0" applyFont="1" applyFill="1" applyAlignment="1">
      <alignment horizontal="center" vertical="center"/>
    </xf>
    <xf numFmtId="0" fontId="30" fillId="13" borderId="0" xfId="0" applyFont="1" applyFill="1" applyAlignment="1">
      <alignment horizontal="center" vertical="center"/>
    </xf>
    <xf numFmtId="0" fontId="30" fillId="13" borderId="0" xfId="0" applyFont="1" applyFill="1" applyAlignment="1">
      <alignment horizontal="left" vertical="center"/>
    </xf>
    <xf numFmtId="0" fontId="28" fillId="13" borderId="0" xfId="0" applyFont="1" applyFill="1" applyAlignment="1">
      <alignment horizontal="center" vertical="center"/>
    </xf>
    <xf numFmtId="0" fontId="28" fillId="13" borderId="18" xfId="0" applyFont="1" applyFill="1" applyBorder="1" applyAlignment="1">
      <alignment horizontal="center" vertical="center"/>
    </xf>
    <xf numFmtId="0" fontId="13" fillId="13" borderId="0" xfId="0" applyFont="1" applyFill="1" applyAlignment="1">
      <alignment vertical="center"/>
    </xf>
    <xf numFmtId="0" fontId="28" fillId="13" borderId="41" xfId="0" applyFont="1" applyFill="1" applyBorder="1" applyAlignment="1">
      <alignment horizontal="center" vertical="center"/>
    </xf>
    <xf numFmtId="0" fontId="28" fillId="13" borderId="0" xfId="0" applyFont="1" applyFill="1" applyAlignment="1">
      <alignment horizontal="right" vertical="center"/>
    </xf>
    <xf numFmtId="0" fontId="33" fillId="13" borderId="74" xfId="0" applyFont="1" applyFill="1" applyBorder="1" applyAlignment="1">
      <alignment horizontal="center" vertical="center"/>
    </xf>
    <xf numFmtId="0" fontId="33" fillId="13" borderId="43" xfId="0" applyFont="1" applyFill="1" applyBorder="1" applyAlignment="1">
      <alignment horizontal="center" vertical="center"/>
    </xf>
    <xf numFmtId="0" fontId="34" fillId="13" borderId="53" xfId="0" applyFont="1" applyFill="1" applyBorder="1" applyAlignment="1">
      <alignment horizontal="center" vertical="center"/>
    </xf>
    <xf numFmtId="0" fontId="34" fillId="13" borderId="6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2" borderId="1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6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62" xfId="0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horizontal="center" vertical="center"/>
    </xf>
    <xf numFmtId="0" fontId="11" fillId="8" borderId="14" xfId="0" applyFont="1" applyFill="1" applyBorder="1" applyAlignment="1">
      <alignment horizontal="center" vertical="center"/>
    </xf>
    <xf numFmtId="0" fontId="11" fillId="8" borderId="28" xfId="0" applyFont="1" applyFill="1" applyBorder="1" applyAlignment="1">
      <alignment horizontal="center" vertical="center"/>
    </xf>
    <xf numFmtId="176" fontId="11" fillId="2" borderId="62" xfId="0" applyNumberFormat="1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176" fontId="11" fillId="2" borderId="63" xfId="0" applyNumberFormat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28" fillId="0" borderId="0" xfId="0" applyFont="1" applyAlignment="1">
      <alignment shrinkToFit="1"/>
    </xf>
    <xf numFmtId="0" fontId="28" fillId="0" borderId="12" xfId="0" applyFont="1" applyBorder="1" applyAlignment="1">
      <alignment shrinkToFit="1"/>
    </xf>
    <xf numFmtId="0" fontId="28" fillId="0" borderId="66" xfId="0" applyFont="1" applyBorder="1" applyAlignment="1" applyProtection="1">
      <alignment horizontal="center" vertical="center"/>
      <protection locked="0"/>
    </xf>
    <xf numFmtId="0" fontId="28" fillId="0" borderId="44" xfId="0" applyFont="1" applyBorder="1" applyAlignment="1" applyProtection="1">
      <alignment horizontal="center" vertical="center"/>
      <protection locked="0"/>
    </xf>
    <xf numFmtId="0" fontId="14" fillId="13" borderId="0" xfId="0" applyFont="1" applyFill="1" applyAlignment="1">
      <alignment vertical="top" wrapText="1"/>
    </xf>
    <xf numFmtId="0" fontId="13" fillId="13" borderId="0" xfId="0" applyFont="1" applyFill="1"/>
    <xf numFmtId="0" fontId="15" fillId="13" borderId="0" xfId="0" applyFont="1" applyFill="1"/>
    <xf numFmtId="0" fontId="17" fillId="13" borderId="0" xfId="0" applyFont="1" applyFill="1" applyAlignment="1">
      <alignment vertical="center" wrapText="1"/>
    </xf>
    <xf numFmtId="0" fontId="16" fillId="13" borderId="0" xfId="0" applyFont="1" applyFill="1"/>
    <xf numFmtId="0" fontId="37" fillId="13" borderId="0" xfId="0" applyFont="1" applyFill="1" applyAlignment="1">
      <alignment vertical="center" wrapText="1"/>
    </xf>
    <xf numFmtId="0" fontId="28" fillId="0" borderId="45" xfId="0" applyFont="1" applyBorder="1" applyAlignment="1" applyProtection="1">
      <alignment horizontal="center" vertical="center"/>
      <protection locked="0"/>
    </xf>
    <xf numFmtId="0" fontId="28" fillId="0" borderId="23" xfId="0" applyFont="1" applyBorder="1"/>
    <xf numFmtId="0" fontId="33" fillId="0" borderId="12" xfId="0" applyFont="1" applyBorder="1" applyAlignment="1">
      <alignment vertical="center" shrinkToFit="1"/>
    </xf>
    <xf numFmtId="0" fontId="33" fillId="0" borderId="12" xfId="0" applyFont="1" applyBorder="1" applyAlignment="1">
      <alignment horizontal="center" vertical="center" shrinkToFit="1"/>
    </xf>
    <xf numFmtId="0" fontId="33" fillId="0" borderId="12" xfId="0" applyFont="1" applyBorder="1" applyAlignment="1">
      <alignment horizontal="left" vertical="center" shrinkToFit="1"/>
    </xf>
    <xf numFmtId="0" fontId="34" fillId="0" borderId="12" xfId="0" applyFont="1" applyBorder="1" applyAlignment="1">
      <alignment horizontal="left" vertical="center" shrinkToFit="1"/>
    </xf>
    <xf numFmtId="0" fontId="34" fillId="0" borderId="12" xfId="0" applyFont="1" applyBorder="1" applyAlignment="1">
      <alignment horizontal="center" vertical="center" shrinkToFit="1"/>
    </xf>
    <xf numFmtId="0" fontId="34" fillId="13" borderId="40" xfId="0" applyFont="1" applyFill="1" applyBorder="1" applyAlignment="1">
      <alignment horizontal="center" vertical="center"/>
    </xf>
    <xf numFmtId="0" fontId="32" fillId="2" borderId="0" xfId="0" applyFont="1" applyFill="1" applyAlignment="1">
      <alignment vertical="top"/>
    </xf>
    <xf numFmtId="0" fontId="35" fillId="13" borderId="56" xfId="0" applyFont="1" applyFill="1" applyBorder="1" applyAlignment="1">
      <alignment horizontal="center" vertical="center"/>
    </xf>
    <xf numFmtId="0" fontId="35" fillId="13" borderId="67" xfId="0" applyFont="1" applyFill="1" applyBorder="1" applyAlignment="1">
      <alignment horizontal="center" vertical="center"/>
    </xf>
    <xf numFmtId="0" fontId="36" fillId="13" borderId="72" xfId="0" applyFont="1" applyFill="1" applyBorder="1" applyAlignment="1">
      <alignment horizontal="center" vertical="center"/>
    </xf>
    <xf numFmtId="0" fontId="36" fillId="13" borderId="49" xfId="0" applyFont="1" applyFill="1" applyBorder="1" applyAlignment="1">
      <alignment horizontal="center" vertical="center"/>
    </xf>
    <xf numFmtId="0" fontId="28" fillId="13" borderId="78" xfId="0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81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8" fillId="0" borderId="83" xfId="0" applyFont="1" applyBorder="1" applyAlignment="1">
      <alignment horizontal="center" vertical="center"/>
    </xf>
    <xf numFmtId="0" fontId="28" fillId="0" borderId="86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8" fillId="0" borderId="89" xfId="0" applyFont="1" applyBorder="1" applyAlignment="1">
      <alignment horizontal="center" vertical="center"/>
    </xf>
    <xf numFmtId="0" fontId="28" fillId="13" borderId="97" xfId="0" applyFont="1" applyFill="1" applyBorder="1" applyAlignment="1">
      <alignment vertical="center"/>
    </xf>
    <xf numFmtId="0" fontId="28" fillId="0" borderId="99" xfId="0" applyFont="1" applyBorder="1" applyAlignment="1">
      <alignment horizontal="center" vertical="center"/>
    </xf>
    <xf numFmtId="0" fontId="34" fillId="13" borderId="94" xfId="0" applyFont="1" applyFill="1" applyBorder="1" applyAlignment="1">
      <alignment horizontal="center" vertical="center"/>
    </xf>
    <xf numFmtId="0" fontId="34" fillId="13" borderId="91" xfId="0" applyFont="1" applyFill="1" applyBorder="1" applyAlignment="1">
      <alignment horizontal="center" vertical="center"/>
    </xf>
    <xf numFmtId="0" fontId="34" fillId="13" borderId="48" xfId="0" applyFont="1" applyFill="1" applyBorder="1" applyAlignment="1">
      <alignment horizontal="center" vertical="center"/>
    </xf>
    <xf numFmtId="0" fontId="28" fillId="13" borderId="107" xfId="0" applyFont="1" applyFill="1" applyBorder="1" applyAlignment="1">
      <alignment horizontal="center" vertical="center"/>
    </xf>
    <xf numFmtId="0" fontId="28" fillId="13" borderId="97" xfId="0" applyFont="1" applyFill="1" applyBorder="1" applyAlignment="1">
      <alignment horizontal="center" vertical="center"/>
    </xf>
    <xf numFmtId="0" fontId="34" fillId="13" borderId="105" xfId="0" applyFont="1" applyFill="1" applyBorder="1" applyAlignment="1">
      <alignment horizontal="center" vertical="center"/>
    </xf>
    <xf numFmtId="0" fontId="34" fillId="13" borderId="70" xfId="0" applyFont="1" applyFill="1" applyBorder="1" applyAlignment="1">
      <alignment horizontal="center" vertical="center"/>
    </xf>
    <xf numFmtId="0" fontId="34" fillId="13" borderId="106" xfId="0" applyFont="1" applyFill="1" applyBorder="1" applyAlignment="1">
      <alignment horizontal="center" vertical="center"/>
    </xf>
    <xf numFmtId="0" fontId="28" fillId="13" borderId="66" xfId="0" applyFont="1" applyFill="1" applyBorder="1" applyAlignment="1">
      <alignment horizontal="center" vertical="center"/>
    </xf>
    <xf numFmtId="0" fontId="8" fillId="8" borderId="40" xfId="0" applyFont="1" applyFill="1" applyBorder="1" applyAlignment="1">
      <alignment horizontal="center" vertical="center"/>
    </xf>
    <xf numFmtId="0" fontId="28" fillId="13" borderId="81" xfId="0" applyFont="1" applyFill="1" applyBorder="1" applyAlignment="1">
      <alignment horizontal="center" vertical="center"/>
    </xf>
    <xf numFmtId="0" fontId="28" fillId="13" borderId="83" xfId="0" applyFont="1" applyFill="1" applyBorder="1" applyAlignment="1">
      <alignment horizontal="center" vertical="center"/>
    </xf>
    <xf numFmtId="0" fontId="28" fillId="13" borderId="86" xfId="0" applyFont="1" applyFill="1" applyBorder="1" applyAlignment="1">
      <alignment horizontal="center" vertical="center"/>
    </xf>
    <xf numFmtId="0" fontId="28" fillId="13" borderId="109" xfId="0" applyFont="1" applyFill="1" applyBorder="1" applyAlignment="1">
      <alignment horizontal="center" vertical="center"/>
    </xf>
    <xf numFmtId="0" fontId="28" fillId="13" borderId="89" xfId="0" applyFont="1" applyFill="1" applyBorder="1" applyAlignment="1">
      <alignment horizontal="center" vertical="center"/>
    </xf>
    <xf numFmtId="0" fontId="34" fillId="13" borderId="0" xfId="0" applyFont="1" applyFill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50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top" wrapText="1"/>
    </xf>
    <xf numFmtId="0" fontId="27" fillId="2" borderId="0" xfId="0" applyFont="1" applyFill="1" applyAlignment="1">
      <alignment vertical="top" wrapText="1"/>
    </xf>
    <xf numFmtId="0" fontId="22" fillId="2" borderId="0" xfId="0" applyFont="1" applyFill="1" applyAlignment="1">
      <alignment horizontal="left" vertical="top" wrapText="1"/>
    </xf>
    <xf numFmtId="0" fontId="18" fillId="2" borderId="20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 vertical="top" wrapText="1"/>
    </xf>
    <xf numFmtId="0" fontId="29" fillId="13" borderId="0" xfId="0" applyFont="1" applyFill="1" applyAlignment="1">
      <alignment horizontal="center" vertical="center" shrinkToFit="1"/>
    </xf>
    <xf numFmtId="0" fontId="29" fillId="13" borderId="0" xfId="0" applyFont="1" applyFill="1" applyAlignment="1">
      <alignment horizontal="center" vertical="center"/>
    </xf>
    <xf numFmtId="0" fontId="29" fillId="13" borderId="40" xfId="0" applyFont="1" applyFill="1" applyBorder="1" applyAlignment="1">
      <alignment horizontal="center" vertical="center"/>
    </xf>
    <xf numFmtId="0" fontId="29" fillId="13" borderId="64" xfId="0" applyFont="1" applyFill="1" applyBorder="1" applyAlignment="1">
      <alignment horizontal="center" vertical="center"/>
    </xf>
    <xf numFmtId="0" fontId="29" fillId="13" borderId="41" xfId="0" applyFont="1" applyFill="1" applyBorder="1" applyAlignment="1">
      <alignment horizontal="center" vertical="center"/>
    </xf>
    <xf numFmtId="0" fontId="31" fillId="13" borderId="50" xfId="0" applyFont="1" applyFill="1" applyBorder="1" applyAlignment="1">
      <alignment horizontal="center" vertical="center"/>
    </xf>
    <xf numFmtId="0" fontId="31" fillId="13" borderId="0" xfId="0" applyFont="1" applyFill="1" applyAlignment="1">
      <alignment horizontal="center" vertical="center"/>
    </xf>
    <xf numFmtId="0" fontId="28" fillId="0" borderId="65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79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38" fillId="13" borderId="0" xfId="0" applyFont="1" applyFill="1" applyAlignment="1">
      <alignment horizontal="left" vertical="top" wrapText="1"/>
    </xf>
    <xf numFmtId="0" fontId="28" fillId="0" borderId="82" xfId="0" applyFont="1" applyBorder="1" applyAlignment="1">
      <alignment horizontal="center" vertical="center"/>
    </xf>
    <xf numFmtId="0" fontId="28" fillId="0" borderId="84" xfId="0" applyFont="1" applyBorder="1" applyAlignment="1">
      <alignment horizontal="center" vertical="center"/>
    </xf>
    <xf numFmtId="0" fontId="28" fillId="0" borderId="85" xfId="0" applyFont="1" applyBorder="1" applyAlignment="1">
      <alignment horizontal="center" vertical="center"/>
    </xf>
    <xf numFmtId="0" fontId="28" fillId="0" borderId="69" xfId="0" applyFont="1" applyBorder="1" applyAlignment="1">
      <alignment horizontal="center" vertical="center"/>
    </xf>
    <xf numFmtId="0" fontId="28" fillId="0" borderId="7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55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72" xfId="0" applyFont="1" applyBorder="1" applyAlignment="1">
      <alignment horizontal="center" vertical="center"/>
    </xf>
    <xf numFmtId="0" fontId="28" fillId="0" borderId="67" xfId="0" applyFont="1" applyBorder="1" applyAlignment="1">
      <alignment horizontal="center" vertical="center"/>
    </xf>
    <xf numFmtId="0" fontId="33" fillId="0" borderId="64" xfId="0" applyFont="1" applyBorder="1" applyAlignment="1">
      <alignment horizontal="center" vertical="center" shrinkToFit="1"/>
    </xf>
    <xf numFmtId="0" fontId="33" fillId="0" borderId="41" xfId="0" applyFont="1" applyBorder="1" applyAlignment="1">
      <alignment horizontal="center" vertical="center" shrinkToFit="1"/>
    </xf>
    <xf numFmtId="0" fontId="37" fillId="13" borderId="0" xfId="0" applyFont="1" applyFill="1" applyAlignment="1">
      <alignment horizontal="center" vertical="center" wrapText="1"/>
    </xf>
    <xf numFmtId="0" fontId="37" fillId="13" borderId="0" xfId="0" applyFont="1" applyFill="1" applyAlignment="1">
      <alignment horizontal="left" vertical="center" wrapText="1"/>
    </xf>
    <xf numFmtId="0" fontId="16" fillId="13" borderId="0" xfId="0" applyFont="1" applyFill="1" applyAlignment="1">
      <alignment horizontal="center"/>
    </xf>
    <xf numFmtId="0" fontId="34" fillId="13" borderId="40" xfId="0" applyFont="1" applyFill="1" applyBorder="1" applyAlignment="1">
      <alignment horizontal="center" vertical="center"/>
    </xf>
    <xf numFmtId="0" fontId="34" fillId="13" borderId="64" xfId="0" applyFont="1" applyFill="1" applyBorder="1" applyAlignment="1">
      <alignment horizontal="center" vertical="center"/>
    </xf>
    <xf numFmtId="0" fontId="33" fillId="13" borderId="76" xfId="0" applyFont="1" applyFill="1" applyBorder="1" applyAlignment="1">
      <alignment horizontal="center" vertical="center"/>
    </xf>
    <xf numFmtId="0" fontId="33" fillId="13" borderId="77" xfId="0" applyFont="1" applyFill="1" applyBorder="1" applyAlignment="1">
      <alignment horizontal="center" vertical="center"/>
    </xf>
    <xf numFmtId="0" fontId="28" fillId="13" borderId="53" xfId="0" applyFont="1" applyFill="1" applyBorder="1" applyAlignment="1">
      <alignment horizontal="center" vertical="center" wrapText="1"/>
    </xf>
    <xf numFmtId="0" fontId="28" fillId="13" borderId="73" xfId="0" applyFont="1" applyFill="1" applyBorder="1" applyAlignment="1">
      <alignment horizontal="center" vertical="center"/>
    </xf>
    <xf numFmtId="0" fontId="28" fillId="13" borderId="56" xfId="0" applyFont="1" applyFill="1" applyBorder="1" applyAlignment="1">
      <alignment horizontal="center" vertical="center"/>
    </xf>
    <xf numFmtId="0" fontId="28" fillId="13" borderId="46" xfId="0" applyFont="1" applyFill="1" applyBorder="1" applyAlignment="1">
      <alignment horizontal="center" vertical="center"/>
    </xf>
    <xf numFmtId="0" fontId="33" fillId="0" borderId="67" xfId="0" applyFont="1" applyBorder="1" applyAlignment="1">
      <alignment horizontal="center" vertical="center" shrinkToFit="1"/>
    </xf>
    <xf numFmtId="0" fontId="33" fillId="0" borderId="49" xfId="0" applyFont="1" applyBorder="1" applyAlignment="1">
      <alignment horizontal="center" vertical="center" shrinkToFit="1"/>
    </xf>
    <xf numFmtId="0" fontId="33" fillId="13" borderId="70" xfId="0" applyFont="1" applyFill="1" applyBorder="1" applyAlignment="1">
      <alignment horizontal="center" vertical="center"/>
    </xf>
    <xf numFmtId="0" fontId="33" fillId="13" borderId="64" xfId="0" applyFont="1" applyFill="1" applyBorder="1" applyAlignment="1">
      <alignment horizontal="center" vertical="center"/>
    </xf>
    <xf numFmtId="0" fontId="28" fillId="0" borderId="95" xfId="0" applyFont="1" applyBorder="1" applyAlignment="1">
      <alignment horizontal="center" vertical="center"/>
    </xf>
    <xf numFmtId="0" fontId="28" fillId="0" borderId="96" xfId="0" applyFont="1" applyBorder="1" applyAlignment="1">
      <alignment horizontal="center" vertical="center"/>
    </xf>
    <xf numFmtId="0" fontId="33" fillId="0" borderId="79" xfId="0" applyFont="1" applyBorder="1" applyAlignment="1">
      <alignment horizontal="center" vertical="center"/>
    </xf>
    <xf numFmtId="0" fontId="33" fillId="0" borderId="80" xfId="0" applyFont="1" applyBorder="1" applyAlignment="1">
      <alignment horizontal="center" vertical="center"/>
    </xf>
    <xf numFmtId="0" fontId="33" fillId="0" borderId="98" xfId="0" applyFont="1" applyBorder="1" applyAlignment="1">
      <alignment horizontal="center" vertical="center"/>
    </xf>
    <xf numFmtId="0" fontId="33" fillId="0" borderId="88" xfId="0" applyFont="1" applyBorder="1" applyAlignment="1">
      <alignment horizontal="center" vertical="center"/>
    </xf>
    <xf numFmtId="0" fontId="28" fillId="0" borderId="87" xfId="0" applyFont="1" applyBorder="1" applyAlignment="1">
      <alignment horizontal="center" vertical="center"/>
    </xf>
    <xf numFmtId="0" fontId="28" fillId="0" borderId="88" xfId="0" applyFont="1" applyBorder="1" applyAlignment="1">
      <alignment horizontal="center" vertical="center"/>
    </xf>
    <xf numFmtId="0" fontId="33" fillId="0" borderId="93" xfId="0" applyFont="1" applyBorder="1" applyAlignment="1">
      <alignment horizontal="center" vertical="center" shrinkToFit="1"/>
    </xf>
    <xf numFmtId="0" fontId="33" fillId="0" borderId="92" xfId="0" applyFont="1" applyBorder="1" applyAlignment="1">
      <alignment horizontal="center" vertical="center" shrinkToFit="1"/>
    </xf>
    <xf numFmtId="0" fontId="33" fillId="0" borderId="75" xfId="0" applyFont="1" applyBorder="1" applyAlignment="1">
      <alignment horizontal="center" vertical="center" shrinkToFit="1"/>
    </xf>
    <xf numFmtId="0" fontId="33" fillId="0" borderId="90" xfId="0" applyFont="1" applyBorder="1" applyAlignment="1">
      <alignment horizontal="center" vertical="center" shrinkToFit="1"/>
    </xf>
    <xf numFmtId="0" fontId="34" fillId="13" borderId="104" xfId="0" applyFont="1" applyFill="1" applyBorder="1" applyAlignment="1">
      <alignment horizontal="center" vertical="center"/>
    </xf>
    <xf numFmtId="0" fontId="34" fillId="13" borderId="102" xfId="0" applyFont="1" applyFill="1" applyBorder="1" applyAlignment="1">
      <alignment horizontal="center" vertical="center"/>
    </xf>
    <xf numFmtId="0" fontId="28" fillId="0" borderId="108" xfId="0" applyFont="1" applyBorder="1" applyAlignment="1">
      <alignment horizontal="center" vertical="center"/>
    </xf>
    <xf numFmtId="0" fontId="33" fillId="0" borderId="102" xfId="0" applyFont="1" applyBorder="1" applyAlignment="1">
      <alignment horizontal="center" vertical="center" shrinkToFit="1"/>
    </xf>
    <xf numFmtId="0" fontId="33" fillId="0" borderId="103" xfId="0" applyFont="1" applyBorder="1" applyAlignment="1">
      <alignment horizontal="center" vertical="center" shrinkToFit="1"/>
    </xf>
    <xf numFmtId="0" fontId="33" fillId="0" borderId="101" xfId="0" applyFont="1" applyBorder="1" applyAlignment="1">
      <alignment horizontal="center" vertical="center" shrinkToFit="1"/>
    </xf>
    <xf numFmtId="0" fontId="33" fillId="0" borderId="100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/>
    </xf>
    <xf numFmtId="0" fontId="10" fillId="0" borderId="46" xfId="0" applyFont="1" applyBorder="1" applyAlignment="1">
      <alignment horizontal="left" vertical="center" wrapText="1"/>
    </xf>
    <xf numFmtId="0" fontId="10" fillId="0" borderId="52" xfId="0" applyFont="1" applyBorder="1" applyAlignment="1">
      <alignment horizontal="left" vertical="center" wrapText="1"/>
    </xf>
    <xf numFmtId="0" fontId="11" fillId="7" borderId="14" xfId="0" applyFont="1" applyFill="1" applyBorder="1" applyAlignment="1" applyProtection="1">
      <alignment horizontal="center" vertical="center"/>
      <protection locked="0"/>
    </xf>
    <xf numFmtId="0" fontId="11" fillId="7" borderId="25" xfId="0" applyFont="1" applyFill="1" applyBorder="1" applyAlignment="1" applyProtection="1">
      <alignment horizontal="center" vertical="center"/>
      <protection locked="0"/>
    </xf>
    <xf numFmtId="0" fontId="11" fillId="7" borderId="15" xfId="0" applyFont="1" applyFill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50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49" fontId="11" fillId="0" borderId="14" xfId="0" applyNumberFormat="1" applyFont="1" applyBorder="1" applyAlignment="1" applyProtection="1">
      <alignment horizontal="center" vertical="center"/>
      <protection locked="0"/>
    </xf>
    <xf numFmtId="49" fontId="11" fillId="0" borderId="25" xfId="0" applyNumberFormat="1" applyFont="1" applyBorder="1" applyAlignment="1" applyProtection="1">
      <alignment horizontal="center" vertical="center"/>
      <protection locked="0"/>
    </xf>
    <xf numFmtId="49" fontId="11" fillId="0" borderId="15" xfId="0" applyNumberFormat="1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33" fillId="0" borderId="67" xfId="0" applyFont="1" applyBorder="1" applyAlignment="1" applyProtection="1">
      <alignment horizontal="center" vertical="center" shrinkToFit="1"/>
      <protection locked="0"/>
    </xf>
    <xf numFmtId="0" fontId="33" fillId="0" borderId="49" xfId="0" applyFont="1" applyBorder="1" applyAlignment="1" applyProtection="1">
      <alignment horizontal="center" vertical="center" shrinkToFit="1"/>
      <protection locked="0"/>
    </xf>
    <xf numFmtId="0" fontId="28" fillId="0" borderId="71" xfId="0" applyFont="1" applyBorder="1" applyAlignment="1" applyProtection="1">
      <alignment horizontal="center" vertical="center"/>
      <protection locked="0"/>
    </xf>
    <xf numFmtId="0" fontId="28" fillId="0" borderId="12" xfId="0" applyFont="1" applyBorder="1" applyAlignment="1" applyProtection="1">
      <alignment horizontal="center" vertical="center"/>
      <protection locked="0"/>
    </xf>
    <xf numFmtId="0" fontId="34" fillId="13" borderId="0" xfId="0" applyFont="1" applyFill="1" applyAlignment="1">
      <alignment horizontal="center" vertical="center"/>
    </xf>
    <xf numFmtId="0" fontId="33" fillId="13" borderId="0" xfId="0" applyFont="1" applyFill="1" applyAlignment="1">
      <alignment horizontal="center" vertical="center"/>
    </xf>
    <xf numFmtId="0" fontId="28" fillId="0" borderId="54" xfId="0" applyFont="1" applyBorder="1" applyAlignment="1" applyProtection="1">
      <alignment horizontal="center" vertical="center"/>
      <protection locked="0"/>
    </xf>
    <xf numFmtId="0" fontId="33" fillId="0" borderId="64" xfId="0" applyFont="1" applyBorder="1" applyAlignment="1" applyProtection="1">
      <alignment horizontal="center" vertical="center" shrinkToFit="1"/>
      <protection locked="0"/>
    </xf>
    <xf numFmtId="0" fontId="33" fillId="0" borderId="41" xfId="0" applyFont="1" applyBorder="1" applyAlignment="1" applyProtection="1">
      <alignment horizontal="center" vertical="center" shrinkToFit="1"/>
      <protection locked="0"/>
    </xf>
    <xf numFmtId="0" fontId="33" fillId="13" borderId="0" xfId="0" applyFont="1" applyFill="1" applyAlignment="1" applyProtection="1">
      <alignment horizontal="center" vertical="center" shrinkToFit="1"/>
      <protection locked="0"/>
    </xf>
    <xf numFmtId="0" fontId="28" fillId="0" borderId="65" xfId="0" applyFont="1" applyBorder="1" applyAlignment="1" applyProtection="1">
      <alignment horizontal="center" vertical="center"/>
      <protection locked="0"/>
    </xf>
    <xf numFmtId="0" fontId="28" fillId="0" borderId="30" xfId="0" applyFont="1" applyBorder="1" applyAlignment="1" applyProtection="1">
      <alignment horizontal="center" vertical="center"/>
      <protection locked="0"/>
    </xf>
    <xf numFmtId="0" fontId="28" fillId="0" borderId="69" xfId="0" applyFont="1" applyBorder="1" applyAlignment="1" applyProtection="1">
      <alignment horizontal="center" vertical="center"/>
      <protection locked="0"/>
    </xf>
    <xf numFmtId="0" fontId="28" fillId="0" borderId="72" xfId="0" applyFont="1" applyBorder="1" applyAlignment="1" applyProtection="1">
      <alignment horizontal="center" vertical="center"/>
      <protection locked="0"/>
    </xf>
    <xf numFmtId="0" fontId="28" fillId="0" borderId="67" xfId="0" applyFont="1" applyBorder="1" applyAlignment="1" applyProtection="1">
      <alignment horizontal="center" vertical="center"/>
      <protection locked="0"/>
    </xf>
    <xf numFmtId="0" fontId="28" fillId="13" borderId="0" xfId="0" applyFont="1" applyFill="1" applyAlignment="1" applyProtection="1">
      <alignment horizontal="center" vertical="center"/>
      <protection locked="0"/>
    </xf>
    <xf numFmtId="0" fontId="28" fillId="0" borderId="55" xfId="0" applyFont="1" applyBorder="1" applyAlignment="1" applyProtection="1">
      <alignment horizontal="center" vertical="center"/>
      <protection locked="0"/>
    </xf>
    <xf numFmtId="0" fontId="28" fillId="0" borderId="29" xfId="0" applyFont="1" applyBorder="1" applyAlignment="1" applyProtection="1">
      <alignment horizontal="center" vertical="center"/>
      <protection locked="0"/>
    </xf>
    <xf numFmtId="0" fontId="28" fillId="0" borderId="56" xfId="0" applyFont="1" applyBorder="1" applyAlignment="1" applyProtection="1">
      <alignment horizontal="center" vertical="center"/>
      <protection locked="0"/>
    </xf>
    <xf numFmtId="0" fontId="28" fillId="0" borderId="12" xfId="0" applyFont="1" applyBorder="1" applyAlignment="1">
      <alignment horizontal="center" shrinkToFit="1"/>
    </xf>
    <xf numFmtId="0" fontId="28" fillId="2" borderId="12" xfId="0" applyFont="1" applyFill="1" applyBorder="1" applyAlignment="1">
      <alignment horizontal="center" shrinkToFit="1"/>
    </xf>
    <xf numFmtId="0" fontId="28" fillId="0" borderId="23" xfId="0" applyFont="1" applyBorder="1" applyAlignment="1">
      <alignment horizontal="center"/>
    </xf>
    <xf numFmtId="0" fontId="28" fillId="0" borderId="29" xfId="0" applyFont="1" applyBorder="1" applyAlignment="1">
      <alignment horizontal="center" shrinkToFit="1"/>
    </xf>
    <xf numFmtId="0" fontId="28" fillId="0" borderId="30" xfId="0" applyFont="1" applyBorder="1" applyAlignment="1">
      <alignment horizontal="center" shrinkToFit="1"/>
    </xf>
    <xf numFmtId="0" fontId="28" fillId="9" borderId="51" xfId="0" applyFont="1" applyFill="1" applyBorder="1" applyAlignment="1">
      <alignment horizontal="center" shrinkToFit="1"/>
    </xf>
    <xf numFmtId="0" fontId="28" fillId="9" borderId="110" xfId="0" applyFont="1" applyFill="1" applyBorder="1" applyAlignment="1">
      <alignment horizontal="center" shrinkToFit="1"/>
    </xf>
    <xf numFmtId="0" fontId="28" fillId="9" borderId="71" xfId="0" applyFont="1" applyFill="1" applyBorder="1" applyAlignment="1">
      <alignment horizontal="center" shrinkToFit="1"/>
    </xf>
    <xf numFmtId="0" fontId="28" fillId="10" borderId="51" xfId="0" applyFont="1" applyFill="1" applyBorder="1" applyAlignment="1">
      <alignment horizontal="center" shrinkToFit="1"/>
    </xf>
    <xf numFmtId="0" fontId="28" fillId="10" borderId="110" xfId="0" applyFont="1" applyFill="1" applyBorder="1" applyAlignment="1">
      <alignment horizontal="center" shrinkToFit="1"/>
    </xf>
    <xf numFmtId="0" fontId="28" fillId="10" borderId="71" xfId="0" applyFont="1" applyFill="1" applyBorder="1" applyAlignment="1">
      <alignment horizontal="center" shrinkToFit="1"/>
    </xf>
    <xf numFmtId="0" fontId="3" fillId="3" borderId="39" xfId="0" applyFont="1" applyFill="1" applyBorder="1" applyAlignment="1" applyProtection="1">
      <alignment horizontal="center"/>
      <protection hidden="1"/>
    </xf>
    <xf numFmtId="0" fontId="3" fillId="3" borderId="37" xfId="0" applyFont="1" applyFill="1" applyBorder="1" applyAlignment="1" applyProtection="1">
      <alignment horizontal="center"/>
      <protection hidden="1"/>
    </xf>
    <xf numFmtId="0" fontId="3" fillId="3" borderId="35" xfId="0" applyFont="1" applyFill="1" applyBorder="1" applyAlignment="1" applyProtection="1">
      <alignment horizontal="center"/>
      <protection hidden="1"/>
    </xf>
    <xf numFmtId="0" fontId="3" fillId="3" borderId="36" xfId="0" applyFont="1" applyFill="1" applyBorder="1" applyAlignment="1" applyProtection="1">
      <alignment horizontal="center"/>
      <protection hidden="1"/>
    </xf>
    <xf numFmtId="0" fontId="3" fillId="3" borderId="33" xfId="0" applyFont="1" applyFill="1" applyBorder="1" applyAlignment="1" applyProtection="1">
      <alignment horizontal="center"/>
      <protection hidden="1"/>
    </xf>
    <xf numFmtId="0" fontId="3" fillId="3" borderId="16" xfId="0" applyFont="1" applyFill="1" applyBorder="1" applyAlignment="1" applyProtection="1">
      <alignment horizontal="center"/>
      <protection hidden="1"/>
    </xf>
    <xf numFmtId="0" fontId="3" fillId="3" borderId="31" xfId="0" applyFont="1" applyFill="1" applyBorder="1" applyAlignment="1" applyProtection="1">
      <alignment horizontal="center" vertical="center"/>
      <protection hidden="1"/>
    </xf>
    <xf numFmtId="0" fontId="3" fillId="3" borderId="32" xfId="0" applyFont="1" applyFill="1" applyBorder="1" applyAlignment="1" applyProtection="1">
      <alignment horizontal="center" vertical="center"/>
      <protection hidden="1"/>
    </xf>
    <xf numFmtId="0" fontId="3" fillId="3" borderId="34" xfId="0" applyFont="1" applyFill="1" applyBorder="1" applyAlignment="1" applyProtection="1">
      <alignment horizontal="center"/>
      <protection hidden="1"/>
    </xf>
    <xf numFmtId="0" fontId="3" fillId="3" borderId="38" xfId="0" applyFont="1" applyFill="1" applyBorder="1" applyAlignment="1" applyProtection="1">
      <alignment horizontal="center"/>
      <protection hidden="1"/>
    </xf>
    <xf numFmtId="0" fontId="51" fillId="13" borderId="0" xfId="0" applyFont="1" applyFill="1" applyAlignment="1">
      <alignment horizontal="left" vertical="top" wrapText="1"/>
    </xf>
  </cellXfs>
  <cellStyles count="1">
    <cellStyle name="標準" xfId="0" builtinId="0"/>
  </cellStyles>
  <dxfs count="12">
    <dxf>
      <fill>
        <patternFill>
          <bgColor rgb="FFFFFFCC"/>
        </patternFill>
      </fill>
    </dxf>
    <dxf>
      <fill>
        <patternFill>
          <bgColor theme="9" tint="0.39994506668294322"/>
        </patternFill>
      </fill>
    </dxf>
    <dxf>
      <fill>
        <patternFill>
          <bgColor rgb="FFBAFF97"/>
        </patternFill>
      </fill>
    </dxf>
    <dxf>
      <fill>
        <patternFill>
          <bgColor theme="5" tint="0.79998168889431442"/>
        </patternFill>
      </fill>
    </dxf>
    <dxf>
      <fill>
        <patternFill>
          <bgColor rgb="FFC3E3EB"/>
        </patternFill>
      </fill>
    </dxf>
    <dxf>
      <fill>
        <patternFill>
          <bgColor rgb="FFFFD5FF"/>
        </patternFill>
      </fill>
    </dxf>
    <dxf>
      <fill>
        <patternFill>
          <bgColor rgb="FFFFFFCC"/>
        </patternFill>
      </fill>
    </dxf>
    <dxf>
      <fill>
        <patternFill>
          <bgColor theme="9" tint="0.39994506668294322"/>
        </patternFill>
      </fill>
    </dxf>
    <dxf>
      <fill>
        <patternFill>
          <bgColor rgb="FFBEFDA5"/>
        </patternFill>
      </fill>
    </dxf>
    <dxf>
      <fill>
        <patternFill>
          <bgColor theme="5" tint="0.79998168889431442"/>
        </patternFill>
      </fill>
    </dxf>
    <dxf>
      <fill>
        <patternFill>
          <bgColor rgb="FFD2FCFE"/>
        </patternFill>
      </fill>
    </dxf>
    <dxf>
      <fill>
        <patternFill>
          <bgColor rgb="FFFFD9FF"/>
        </patternFill>
      </fill>
    </dxf>
  </dxfs>
  <tableStyles count="0" defaultTableStyle="TableStyleMedium9" defaultPivotStyle="PivotStyleLight16"/>
  <colors>
    <mruColors>
      <color rgb="FFD2FCFE"/>
      <color rgb="FFFFD9FF"/>
      <color rgb="FFBEFDA5"/>
      <color rgb="FFFFFFCC"/>
      <color rgb="FFFFD5FF"/>
      <color rgb="FFBAFF97"/>
      <color rgb="FFC3E3EB"/>
      <color rgb="FFFAF8B8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118534</xdr:colOff>
      <xdr:row>6</xdr:row>
      <xdr:rowOff>2118</xdr:rowOff>
    </xdr:from>
    <xdr:to>
      <xdr:col>18</xdr:col>
      <xdr:colOff>325966</xdr:colOff>
      <xdr:row>9</xdr:row>
      <xdr:rowOff>203201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C694FA5-A4DE-6EEE-AAFD-9CD7919DD1A6}"/>
            </a:ext>
          </a:extLst>
        </xdr:cNvPr>
        <xdr:cNvSpPr/>
      </xdr:nvSpPr>
      <xdr:spPr bwMode="auto">
        <a:xfrm>
          <a:off x="7679267" y="1720851"/>
          <a:ext cx="2865966" cy="1191683"/>
        </a:xfrm>
        <a:prstGeom prst="wedgeRectCallout">
          <a:avLst>
            <a:gd name="adj1" fmla="val -129698"/>
            <a:gd name="adj2" fmla="val 83322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参加選手名が</a:t>
          </a:r>
          <a:r>
            <a:rPr kumimoji="1" lang="en-US" altLang="ja-JP" sz="1400">
              <a:solidFill>
                <a:schemeClr val="tx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4</a:t>
          </a:r>
          <a:r>
            <a:rPr kumimoji="1" lang="ja-JP" altLang="en-US" sz="1400">
              <a:solidFill>
                <a:schemeClr val="tx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人以下の場合は，</a:t>
          </a:r>
          <a:endParaRPr kumimoji="1" lang="en-US" altLang="ja-JP" sz="1400">
            <a:solidFill>
              <a:schemeClr val="tx1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上の参加チーム数に反映されま</a:t>
          </a:r>
          <a:endParaRPr kumimoji="1" lang="en-US" altLang="ja-JP" sz="1400">
            <a:solidFill>
              <a:schemeClr val="tx1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せん。（上の矢印）</a:t>
          </a:r>
          <a:endParaRPr kumimoji="1" lang="en-US" altLang="ja-JP" sz="1400">
            <a:solidFill>
              <a:schemeClr val="tx1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5</xdr:col>
      <xdr:colOff>279400</xdr:colOff>
      <xdr:row>23</xdr:row>
      <xdr:rowOff>93133</xdr:rowOff>
    </xdr:from>
    <xdr:to>
      <xdr:col>10</xdr:col>
      <xdr:colOff>228600</xdr:colOff>
      <xdr:row>29</xdr:row>
      <xdr:rowOff>10583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DFAD33A2-917D-4F20-854B-48416B619629}"/>
            </a:ext>
          </a:extLst>
        </xdr:cNvPr>
        <xdr:cNvSpPr/>
      </xdr:nvSpPr>
      <xdr:spPr bwMode="auto">
        <a:xfrm>
          <a:off x="3234267" y="6832600"/>
          <a:ext cx="2887133" cy="1644650"/>
        </a:xfrm>
        <a:prstGeom prst="wedgeRectCallout">
          <a:avLst>
            <a:gd name="adj1" fmla="val -58636"/>
            <a:gd name="adj2" fmla="val 5738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参加選手名が</a:t>
          </a:r>
          <a:r>
            <a:rPr kumimoji="1" lang="en-US" altLang="ja-JP" sz="1400">
              <a:solidFill>
                <a:schemeClr val="tx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4</a:t>
          </a:r>
          <a:r>
            <a:rPr kumimoji="1" lang="ja-JP" altLang="en-US" sz="1400">
              <a:solidFill>
                <a:schemeClr val="tx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人以下の場合は，</a:t>
          </a:r>
          <a:endParaRPr kumimoji="1" lang="en-US" altLang="ja-JP" sz="1400">
            <a:solidFill>
              <a:schemeClr val="tx1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赤字で「</a:t>
          </a:r>
          <a:r>
            <a:rPr kumimoji="1" lang="ja-JP" altLang="en-US" sz="1400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オープン参加</a:t>
          </a:r>
          <a:r>
            <a:rPr kumimoji="1" lang="ja-JP" altLang="en-US" sz="1400">
              <a:solidFill>
                <a:schemeClr val="tx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」と入力</a:t>
          </a:r>
          <a:endParaRPr kumimoji="1" lang="en-US" altLang="ja-JP" sz="1400">
            <a:solidFill>
              <a:schemeClr val="tx1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し，選手数を</a:t>
          </a:r>
          <a:r>
            <a:rPr kumimoji="1" lang="en-US" altLang="ja-JP" sz="1400">
              <a:solidFill>
                <a:schemeClr val="tx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5</a:t>
          </a:r>
          <a:r>
            <a:rPr kumimoji="1" lang="ja-JP" altLang="en-US" sz="1400">
              <a:solidFill>
                <a:schemeClr val="tx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名にしてください。</a:t>
          </a:r>
          <a:endParaRPr kumimoji="1" lang="en-US" altLang="ja-JP" sz="1400">
            <a:solidFill>
              <a:schemeClr val="tx1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また，</a:t>
          </a:r>
          <a:r>
            <a:rPr kumimoji="1" lang="ja-JP" altLang="en-US" sz="1400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備考１で「オープン参加」</a:t>
          </a:r>
          <a:endParaRPr kumimoji="1" lang="en-US" altLang="ja-JP" sz="1400">
            <a:solidFill>
              <a:srgbClr val="FF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を選択して下さい。</a:t>
          </a:r>
          <a:endParaRPr kumimoji="1" lang="en-US" altLang="ja-JP" sz="1400">
            <a:solidFill>
              <a:srgbClr val="FF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5</xdr:col>
      <xdr:colOff>533400</xdr:colOff>
      <xdr:row>35</xdr:row>
      <xdr:rowOff>158750</xdr:rowOff>
    </xdr:from>
    <xdr:to>
      <xdr:col>11</xdr:col>
      <xdr:colOff>323850</xdr:colOff>
      <xdr:row>44</xdr:row>
      <xdr:rowOff>95250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E0602697-85F9-4D4C-8F55-615558A645C7}"/>
            </a:ext>
          </a:extLst>
        </xdr:cNvPr>
        <xdr:cNvSpPr/>
      </xdr:nvSpPr>
      <xdr:spPr bwMode="auto">
        <a:xfrm>
          <a:off x="3486150" y="10299700"/>
          <a:ext cx="3016250" cy="2508250"/>
        </a:xfrm>
        <a:prstGeom prst="wedgeRectCallout">
          <a:avLst>
            <a:gd name="adj1" fmla="val -76818"/>
            <a:gd name="adj2" fmla="val 37141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他チームとの合同チームを編成す</a:t>
          </a:r>
          <a:endParaRPr kumimoji="1" lang="en-US" altLang="ja-JP" sz="1400">
            <a:solidFill>
              <a:schemeClr val="tx1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る場合は，</a:t>
          </a:r>
          <a:r>
            <a:rPr kumimoji="1" lang="ja-JP" altLang="en-US" sz="1400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代表チームから申し込</a:t>
          </a:r>
          <a:endParaRPr kumimoji="1" lang="en-US" altLang="ja-JP" sz="1400">
            <a:solidFill>
              <a:srgbClr val="FF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みをしてください。</a:t>
          </a:r>
          <a:endParaRPr kumimoji="1" lang="en-US" altLang="ja-JP" sz="1400">
            <a:solidFill>
              <a:srgbClr val="FF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algn="l"/>
          <a:endParaRPr kumimoji="1" lang="en-US" altLang="ja-JP" sz="1400">
            <a:solidFill>
              <a:schemeClr val="tx1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また，</a:t>
          </a:r>
          <a:r>
            <a:rPr kumimoji="1" lang="ja-JP" altLang="en-US" sz="1400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備考１</a:t>
          </a:r>
          <a:r>
            <a:rPr kumimoji="1" lang="ja-JP" altLang="en-US" sz="1400">
              <a:solidFill>
                <a:schemeClr val="tx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に「他チームとの合</a:t>
          </a:r>
          <a:endParaRPr kumimoji="1" lang="en-US" altLang="ja-JP" sz="1400">
            <a:solidFill>
              <a:schemeClr val="tx1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同チーム」を選択し，</a:t>
          </a:r>
          <a:r>
            <a:rPr kumimoji="1" lang="ja-JP" altLang="en-US" sz="1400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備考２</a:t>
          </a:r>
          <a:r>
            <a:rPr kumimoji="1" lang="ja-JP" altLang="en-US" sz="1400">
              <a:solidFill>
                <a:schemeClr val="tx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にど</a:t>
          </a:r>
          <a:endParaRPr kumimoji="1" lang="en-US" altLang="ja-JP" sz="1400">
            <a:solidFill>
              <a:schemeClr val="tx1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のチームの選手と組むか入力して</a:t>
          </a:r>
          <a:endParaRPr kumimoji="1" lang="en-US" altLang="ja-JP" sz="1400">
            <a:solidFill>
              <a:schemeClr val="tx1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ください。</a:t>
          </a:r>
          <a:endParaRPr kumimoji="1" lang="en-US" altLang="ja-JP" sz="1400">
            <a:solidFill>
              <a:schemeClr val="tx1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41"/>
  <sheetViews>
    <sheetView tabSelected="1" zoomScale="75" workbookViewId="0">
      <selection activeCell="G20" sqref="G20"/>
    </sheetView>
  </sheetViews>
  <sheetFormatPr defaultColWidth="9" defaultRowHeight="14.4" x14ac:dyDescent="0.3"/>
  <cols>
    <col min="1" max="12" width="7.77734375" style="44" customWidth="1"/>
    <col min="13" max="13" width="8.6640625" style="44" customWidth="1"/>
    <col min="14" max="16384" width="9" style="44"/>
  </cols>
  <sheetData>
    <row r="1" spans="1:15" ht="15" thickBot="1" x14ac:dyDescent="0.35"/>
    <row r="2" spans="1:15" ht="54" customHeight="1" thickTop="1" thickBot="1" x14ac:dyDescent="0.4">
      <c r="A2" s="45"/>
      <c r="B2" s="155" t="s">
        <v>4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7"/>
    </row>
    <row r="3" spans="1:15" ht="24" customHeight="1" thickTop="1" x14ac:dyDescent="0.35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5" s="47" customFormat="1" ht="28.8" x14ac:dyDescent="0.2">
      <c r="B4" s="48" t="s">
        <v>276</v>
      </c>
      <c r="C4" s="49"/>
      <c r="D4" s="49"/>
      <c r="E4" s="49"/>
      <c r="F4" s="49"/>
      <c r="G4" s="49"/>
      <c r="H4" s="49"/>
    </row>
    <row r="5" spans="1:15" s="47" customFormat="1" ht="12.75" customHeight="1" x14ac:dyDescent="0.2">
      <c r="B5" s="49"/>
      <c r="C5" s="49"/>
      <c r="D5" s="49"/>
      <c r="E5" s="49"/>
      <c r="F5" s="49"/>
      <c r="G5" s="49"/>
      <c r="H5" s="49"/>
    </row>
    <row r="6" spans="1:15" s="50" customFormat="1" ht="33.75" customHeight="1" x14ac:dyDescent="0.2">
      <c r="C6" s="50" t="s">
        <v>250</v>
      </c>
    </row>
    <row r="7" spans="1:15" s="50" customFormat="1" ht="63.45" customHeight="1" x14ac:dyDescent="0.2">
      <c r="C7" s="154" t="s">
        <v>296</v>
      </c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</row>
    <row r="8" spans="1:15" s="47" customFormat="1" ht="28.95" customHeight="1" x14ac:dyDescent="0.2">
      <c r="B8" s="49"/>
      <c r="C8" s="49"/>
      <c r="D8" s="49"/>
      <c r="E8" s="49"/>
      <c r="F8" s="49"/>
      <c r="G8" s="49"/>
      <c r="H8" s="49"/>
      <c r="L8" s="52"/>
    </row>
    <row r="9" spans="1:15" s="47" customFormat="1" ht="22.5" customHeight="1" x14ac:dyDescent="0.2">
      <c r="B9" s="48" t="s">
        <v>37</v>
      </c>
      <c r="C9" s="49"/>
      <c r="D9" s="49"/>
      <c r="E9" s="49"/>
      <c r="F9" s="49"/>
      <c r="G9" s="49"/>
      <c r="H9" s="49"/>
    </row>
    <row r="10" spans="1:15" s="47" customFormat="1" ht="12.75" customHeight="1" x14ac:dyDescent="0.2">
      <c r="B10" s="49"/>
      <c r="C10" s="49"/>
      <c r="D10" s="49"/>
      <c r="E10" s="49"/>
      <c r="F10" s="49"/>
      <c r="G10" s="49"/>
      <c r="H10" s="49"/>
    </row>
    <row r="11" spans="1:15" s="50" customFormat="1" ht="33.75" customHeight="1" x14ac:dyDescent="0.2">
      <c r="C11" s="50" t="s">
        <v>277</v>
      </c>
    </row>
    <row r="12" spans="1:15" s="50" customFormat="1" ht="33.75" customHeight="1" x14ac:dyDescent="0.2">
      <c r="C12" s="50" t="s">
        <v>252</v>
      </c>
    </row>
    <row r="13" spans="1:15" s="50" customFormat="1" ht="33.75" customHeight="1" x14ac:dyDescent="0.2">
      <c r="C13" s="50" t="s">
        <v>294</v>
      </c>
    </row>
    <row r="14" spans="1:15" s="116" customFormat="1" ht="33.75" customHeight="1" x14ac:dyDescent="0.2">
      <c r="C14" s="116" t="s">
        <v>311</v>
      </c>
    </row>
    <row r="15" spans="1:15" s="47" customFormat="1" ht="28.95" customHeight="1" x14ac:dyDescent="0.2">
      <c r="B15" s="49"/>
      <c r="C15" s="49"/>
      <c r="D15" s="49"/>
      <c r="E15" s="49"/>
      <c r="F15" s="49"/>
      <c r="G15" s="49"/>
      <c r="H15" s="49"/>
      <c r="L15" s="52"/>
    </row>
    <row r="16" spans="1:15" s="47" customFormat="1" ht="29.25" customHeight="1" x14ac:dyDescent="0.2">
      <c r="B16" s="48" t="s">
        <v>38</v>
      </c>
      <c r="C16" s="49"/>
      <c r="D16" s="49"/>
      <c r="E16" s="49"/>
      <c r="F16" s="49"/>
      <c r="G16" s="49"/>
      <c r="H16" s="49"/>
    </row>
    <row r="17" spans="2:16" s="50" customFormat="1" ht="12.75" customHeight="1" x14ac:dyDescent="0.2"/>
    <row r="18" spans="2:16" s="50" customFormat="1" ht="75.45" customHeight="1" x14ac:dyDescent="0.2">
      <c r="C18" s="154" t="s">
        <v>342</v>
      </c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</row>
    <row r="19" spans="2:16" s="50" customFormat="1" ht="29.25" customHeight="1" x14ac:dyDescent="0.2">
      <c r="C19" s="50" t="s">
        <v>41</v>
      </c>
    </row>
    <row r="20" spans="2:16" s="50" customFormat="1" ht="29.25" customHeight="1" x14ac:dyDescent="0.2">
      <c r="D20" s="53" t="s">
        <v>343</v>
      </c>
    </row>
    <row r="21" spans="2:16" s="50" customFormat="1" ht="28.95" customHeight="1" x14ac:dyDescent="0.2">
      <c r="L21" s="54"/>
    </row>
    <row r="22" spans="2:16" s="47" customFormat="1" ht="31.95" customHeight="1" x14ac:dyDescent="0.2">
      <c r="B22" s="48" t="s">
        <v>39</v>
      </c>
      <c r="C22" s="49"/>
      <c r="D22" s="49"/>
      <c r="E22" s="49"/>
      <c r="F22" s="49"/>
      <c r="G22" s="49"/>
      <c r="H22" s="49"/>
    </row>
    <row r="23" spans="2:16" s="47" customFormat="1" ht="12.75" customHeight="1" x14ac:dyDescent="0.2">
      <c r="B23" s="49"/>
      <c r="C23" s="49"/>
      <c r="D23" s="49"/>
      <c r="E23" s="49"/>
      <c r="F23" s="49"/>
      <c r="G23" s="49"/>
      <c r="H23" s="49"/>
    </row>
    <row r="24" spans="2:16" s="50" customFormat="1" ht="54" customHeight="1" x14ac:dyDescent="0.2">
      <c r="C24" s="154" t="s">
        <v>344</v>
      </c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</row>
    <row r="25" spans="2:16" s="50" customFormat="1" ht="32.25" customHeight="1" x14ac:dyDescent="0.2"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</row>
    <row r="26" spans="2:16" s="50" customFormat="1" ht="36" customHeight="1" x14ac:dyDescent="0.2">
      <c r="C26" s="51"/>
      <c r="D26" s="158" t="s">
        <v>31</v>
      </c>
      <c r="E26" s="158"/>
      <c r="F26" s="158"/>
      <c r="G26" s="158"/>
      <c r="H26" s="158"/>
      <c r="I26" s="158"/>
      <c r="J26" s="158"/>
      <c r="K26" s="158"/>
      <c r="L26" s="158"/>
      <c r="M26" s="158"/>
      <c r="N26" s="158"/>
    </row>
    <row r="27" spans="2:16" s="50" customFormat="1" ht="32.25" customHeight="1" x14ac:dyDescent="0.2">
      <c r="E27" s="154" t="s">
        <v>32</v>
      </c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</row>
    <row r="28" spans="2:16" s="50" customFormat="1" ht="20.25" customHeight="1" x14ac:dyDescent="0.2">
      <c r="E28" s="51"/>
      <c r="F28" s="154" t="s">
        <v>42</v>
      </c>
      <c r="G28" s="154"/>
      <c r="H28" s="154"/>
      <c r="I28" s="154"/>
      <c r="J28" s="154"/>
      <c r="K28" s="51"/>
      <c r="L28" s="51"/>
      <c r="M28" s="51"/>
      <c r="N28" s="51"/>
      <c r="O28" s="51"/>
      <c r="P28" s="51"/>
    </row>
    <row r="29" spans="2:16" s="50" customFormat="1" ht="37.049999999999997" customHeight="1" x14ac:dyDescent="0.2">
      <c r="E29" s="51"/>
      <c r="F29" s="51"/>
      <c r="G29" s="154" t="s">
        <v>295</v>
      </c>
      <c r="H29" s="154"/>
      <c r="I29" s="154"/>
      <c r="J29" s="154"/>
      <c r="K29" s="154"/>
      <c r="L29" s="154"/>
      <c r="M29" s="154"/>
      <c r="N29" s="154"/>
      <c r="O29" s="51"/>
      <c r="P29" s="51"/>
    </row>
    <row r="30" spans="2:16" s="50" customFormat="1" ht="32.25" customHeight="1" x14ac:dyDescent="0.2">
      <c r="E30" s="154" t="s">
        <v>33</v>
      </c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</row>
    <row r="31" spans="2:16" s="50" customFormat="1" ht="24" customHeight="1" x14ac:dyDescent="0.2">
      <c r="E31" s="51"/>
      <c r="F31" s="152" t="s">
        <v>34</v>
      </c>
      <c r="G31" s="152"/>
      <c r="H31" s="152"/>
      <c r="I31" s="152"/>
      <c r="J31" s="152"/>
      <c r="K31" s="152"/>
      <c r="L31" s="152"/>
      <c r="M31" s="152"/>
      <c r="N31" s="152"/>
      <c r="O31" s="152"/>
      <c r="P31" s="152"/>
    </row>
    <row r="32" spans="2:16" s="50" customFormat="1" ht="20.25" customHeight="1" x14ac:dyDescent="0.2">
      <c r="E32" s="51"/>
      <c r="F32" s="154" t="s">
        <v>42</v>
      </c>
      <c r="G32" s="154"/>
      <c r="H32" s="154"/>
      <c r="I32" s="154"/>
      <c r="J32" s="154"/>
      <c r="K32" s="51"/>
      <c r="L32" s="51"/>
      <c r="M32" s="51"/>
      <c r="N32" s="51"/>
      <c r="O32" s="51"/>
      <c r="P32" s="51"/>
    </row>
    <row r="33" spans="2:16" s="50" customFormat="1" ht="38.549999999999997" customHeight="1" x14ac:dyDescent="0.2">
      <c r="E33" s="51"/>
      <c r="F33" s="51"/>
      <c r="G33" s="154" t="s">
        <v>345</v>
      </c>
      <c r="H33" s="154"/>
      <c r="I33" s="154"/>
      <c r="J33" s="154"/>
      <c r="K33" s="154"/>
      <c r="L33" s="154"/>
      <c r="M33" s="154"/>
      <c r="N33" s="154"/>
      <c r="O33" s="51"/>
      <c r="P33" s="51"/>
    </row>
    <row r="34" spans="2:16" s="50" customFormat="1" ht="47.25" customHeight="1" x14ac:dyDescent="0.2">
      <c r="E34" s="51"/>
      <c r="F34" s="152" t="s">
        <v>36</v>
      </c>
      <c r="G34" s="152"/>
      <c r="H34" s="152"/>
      <c r="I34" s="152"/>
      <c r="J34" s="152"/>
      <c r="K34" s="152"/>
      <c r="L34" s="152"/>
      <c r="M34" s="152"/>
      <c r="N34" s="152"/>
      <c r="O34" s="152"/>
      <c r="P34" s="152"/>
    </row>
    <row r="35" spans="2:16" s="50" customFormat="1" ht="70.95" customHeight="1" x14ac:dyDescent="0.2">
      <c r="F35" s="153" t="s">
        <v>321</v>
      </c>
      <c r="G35" s="153"/>
      <c r="H35" s="153"/>
      <c r="I35" s="153"/>
      <c r="J35" s="153"/>
      <c r="K35" s="153"/>
      <c r="L35" s="153"/>
      <c r="M35" s="153"/>
      <c r="N35" s="153"/>
      <c r="O35" s="153"/>
      <c r="P35" s="153"/>
    </row>
    <row r="36" spans="2:16" s="47" customFormat="1" ht="28.95" customHeight="1" x14ac:dyDescent="0.2">
      <c r="B36" s="49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</row>
    <row r="37" spans="2:16" s="47" customFormat="1" ht="25.5" customHeight="1" x14ac:dyDescent="0.2">
      <c r="B37" s="48" t="s">
        <v>40</v>
      </c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</row>
    <row r="38" spans="2:16" s="47" customFormat="1" ht="13.5" customHeight="1" x14ac:dyDescent="0.2">
      <c r="B38" s="49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</row>
    <row r="39" spans="2:16" s="47" customFormat="1" ht="26.25" customHeight="1" x14ac:dyDescent="0.2"/>
    <row r="40" spans="2:16" ht="26.25" customHeight="1" x14ac:dyDescent="0.3"/>
    <row r="41" spans="2:16" ht="26.25" customHeight="1" x14ac:dyDescent="0.3"/>
  </sheetData>
  <sheetProtection sheet="1" objects="1" scenarios="1"/>
  <mergeCells count="14">
    <mergeCell ref="B2:O2"/>
    <mergeCell ref="C18:O18"/>
    <mergeCell ref="C24:O25"/>
    <mergeCell ref="D26:N26"/>
    <mergeCell ref="E27:P27"/>
    <mergeCell ref="C7:O7"/>
    <mergeCell ref="F34:P34"/>
    <mergeCell ref="F35:P35"/>
    <mergeCell ref="F31:P31"/>
    <mergeCell ref="G33:N33"/>
    <mergeCell ref="F28:J28"/>
    <mergeCell ref="F32:J32"/>
    <mergeCell ref="G29:N29"/>
    <mergeCell ref="E30:P30"/>
  </mergeCells>
  <phoneticPr fontId="1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BDCF5-A032-46EB-B62D-69D578082F11}">
  <sheetPr>
    <tabColor theme="9"/>
  </sheetPr>
  <dimension ref="A1:P48"/>
  <sheetViews>
    <sheetView zoomScale="75" zoomScaleNormal="75" workbookViewId="0">
      <selection activeCell="B2" sqref="B2:I2"/>
    </sheetView>
  </sheetViews>
  <sheetFormatPr defaultRowHeight="16.2" x14ac:dyDescent="0.2"/>
  <cols>
    <col min="1" max="1" width="7.109375" style="66" customWidth="1"/>
    <col min="2" max="2" width="9" style="70" customWidth="1"/>
    <col min="3" max="9" width="8.77734375" style="66"/>
    <col min="10" max="10" width="7.109375" style="66" customWidth="1"/>
    <col min="11" max="11" width="4.21875" style="103" customWidth="1"/>
    <col min="12" max="12" width="12.33203125" style="103" customWidth="1"/>
    <col min="13" max="15" width="7.21875" style="103" customWidth="1"/>
    <col min="16" max="16" width="6.109375" style="103" customWidth="1"/>
    <col min="17" max="256" width="8.77734375" style="66"/>
    <col min="257" max="257" width="3.6640625" style="66" customWidth="1"/>
    <col min="258" max="258" width="9" style="66" customWidth="1"/>
    <col min="259" max="512" width="8.77734375" style="66"/>
    <col min="513" max="513" width="3.6640625" style="66" customWidth="1"/>
    <col min="514" max="514" width="9" style="66" customWidth="1"/>
    <col min="515" max="768" width="8.77734375" style="66"/>
    <col min="769" max="769" width="3.6640625" style="66" customWidth="1"/>
    <col min="770" max="770" width="9" style="66" customWidth="1"/>
    <col min="771" max="1024" width="8.77734375" style="66"/>
    <col min="1025" max="1025" width="3.6640625" style="66" customWidth="1"/>
    <col min="1026" max="1026" width="9" style="66" customWidth="1"/>
    <col min="1027" max="1280" width="8.77734375" style="66"/>
    <col min="1281" max="1281" width="3.6640625" style="66" customWidth="1"/>
    <col min="1282" max="1282" width="9" style="66" customWidth="1"/>
    <col min="1283" max="1536" width="8.77734375" style="66"/>
    <col min="1537" max="1537" width="3.6640625" style="66" customWidth="1"/>
    <col min="1538" max="1538" width="9" style="66" customWidth="1"/>
    <col min="1539" max="1792" width="8.77734375" style="66"/>
    <col min="1793" max="1793" width="3.6640625" style="66" customWidth="1"/>
    <col min="1794" max="1794" width="9" style="66" customWidth="1"/>
    <col min="1795" max="2048" width="8.77734375" style="66"/>
    <col min="2049" max="2049" width="3.6640625" style="66" customWidth="1"/>
    <col min="2050" max="2050" width="9" style="66" customWidth="1"/>
    <col min="2051" max="2304" width="8.77734375" style="66"/>
    <col min="2305" max="2305" width="3.6640625" style="66" customWidth="1"/>
    <col min="2306" max="2306" width="9" style="66" customWidth="1"/>
    <col min="2307" max="2560" width="8.77734375" style="66"/>
    <col min="2561" max="2561" width="3.6640625" style="66" customWidth="1"/>
    <col min="2562" max="2562" width="9" style="66" customWidth="1"/>
    <col min="2563" max="2816" width="8.77734375" style="66"/>
    <col min="2817" max="2817" width="3.6640625" style="66" customWidth="1"/>
    <col min="2818" max="2818" width="9" style="66" customWidth="1"/>
    <col min="2819" max="3072" width="8.77734375" style="66"/>
    <col min="3073" max="3073" width="3.6640625" style="66" customWidth="1"/>
    <col min="3074" max="3074" width="9" style="66" customWidth="1"/>
    <col min="3075" max="3328" width="8.77734375" style="66"/>
    <col min="3329" max="3329" width="3.6640625" style="66" customWidth="1"/>
    <col min="3330" max="3330" width="9" style="66" customWidth="1"/>
    <col min="3331" max="3584" width="8.77734375" style="66"/>
    <col min="3585" max="3585" width="3.6640625" style="66" customWidth="1"/>
    <col min="3586" max="3586" width="9" style="66" customWidth="1"/>
    <col min="3587" max="3840" width="8.77734375" style="66"/>
    <col min="3841" max="3841" width="3.6640625" style="66" customWidth="1"/>
    <col min="3842" max="3842" width="9" style="66" customWidth="1"/>
    <col min="3843" max="4096" width="8.77734375" style="66"/>
    <col min="4097" max="4097" width="3.6640625" style="66" customWidth="1"/>
    <col min="4098" max="4098" width="9" style="66" customWidth="1"/>
    <col min="4099" max="4352" width="8.77734375" style="66"/>
    <col min="4353" max="4353" width="3.6640625" style="66" customWidth="1"/>
    <col min="4354" max="4354" width="9" style="66" customWidth="1"/>
    <col min="4355" max="4608" width="8.77734375" style="66"/>
    <col min="4609" max="4609" width="3.6640625" style="66" customWidth="1"/>
    <col min="4610" max="4610" width="9" style="66" customWidth="1"/>
    <col min="4611" max="4864" width="8.77734375" style="66"/>
    <col min="4865" max="4865" width="3.6640625" style="66" customWidth="1"/>
    <col min="4866" max="4866" width="9" style="66" customWidth="1"/>
    <col min="4867" max="5120" width="8.77734375" style="66"/>
    <col min="5121" max="5121" width="3.6640625" style="66" customWidth="1"/>
    <col min="5122" max="5122" width="9" style="66" customWidth="1"/>
    <col min="5123" max="5376" width="8.77734375" style="66"/>
    <col min="5377" max="5377" width="3.6640625" style="66" customWidth="1"/>
    <col min="5378" max="5378" width="9" style="66" customWidth="1"/>
    <col min="5379" max="5632" width="8.77734375" style="66"/>
    <col min="5633" max="5633" width="3.6640625" style="66" customWidth="1"/>
    <col min="5634" max="5634" width="9" style="66" customWidth="1"/>
    <col min="5635" max="5888" width="8.77734375" style="66"/>
    <col min="5889" max="5889" width="3.6640625" style="66" customWidth="1"/>
    <col min="5890" max="5890" width="9" style="66" customWidth="1"/>
    <col min="5891" max="6144" width="8.77734375" style="66"/>
    <col min="6145" max="6145" width="3.6640625" style="66" customWidth="1"/>
    <col min="6146" max="6146" width="9" style="66" customWidth="1"/>
    <col min="6147" max="6400" width="8.77734375" style="66"/>
    <col min="6401" max="6401" width="3.6640625" style="66" customWidth="1"/>
    <col min="6402" max="6402" width="9" style="66" customWidth="1"/>
    <col min="6403" max="6656" width="8.77734375" style="66"/>
    <col min="6657" max="6657" width="3.6640625" style="66" customWidth="1"/>
    <col min="6658" max="6658" width="9" style="66" customWidth="1"/>
    <col min="6659" max="6912" width="8.77734375" style="66"/>
    <col min="6913" max="6913" width="3.6640625" style="66" customWidth="1"/>
    <col min="6914" max="6914" width="9" style="66" customWidth="1"/>
    <col min="6915" max="7168" width="8.77734375" style="66"/>
    <col min="7169" max="7169" width="3.6640625" style="66" customWidth="1"/>
    <col min="7170" max="7170" width="9" style="66" customWidth="1"/>
    <col min="7171" max="7424" width="8.77734375" style="66"/>
    <col min="7425" max="7425" width="3.6640625" style="66" customWidth="1"/>
    <col min="7426" max="7426" width="9" style="66" customWidth="1"/>
    <col min="7427" max="7680" width="8.77734375" style="66"/>
    <col min="7681" max="7681" width="3.6640625" style="66" customWidth="1"/>
    <col min="7682" max="7682" width="9" style="66" customWidth="1"/>
    <col min="7683" max="7936" width="8.77734375" style="66"/>
    <col min="7937" max="7937" width="3.6640625" style="66" customWidth="1"/>
    <col min="7938" max="7938" width="9" style="66" customWidth="1"/>
    <col min="7939" max="8192" width="8.77734375" style="66"/>
    <col min="8193" max="8193" width="3.6640625" style="66" customWidth="1"/>
    <col min="8194" max="8194" width="9" style="66" customWidth="1"/>
    <col min="8195" max="8448" width="8.77734375" style="66"/>
    <col min="8449" max="8449" width="3.6640625" style="66" customWidth="1"/>
    <col min="8450" max="8450" width="9" style="66" customWidth="1"/>
    <col min="8451" max="8704" width="8.77734375" style="66"/>
    <col min="8705" max="8705" width="3.6640625" style="66" customWidth="1"/>
    <col min="8706" max="8706" width="9" style="66" customWidth="1"/>
    <col min="8707" max="8960" width="8.77734375" style="66"/>
    <col min="8961" max="8961" width="3.6640625" style="66" customWidth="1"/>
    <col min="8962" max="8962" width="9" style="66" customWidth="1"/>
    <col min="8963" max="9216" width="8.77734375" style="66"/>
    <col min="9217" max="9217" width="3.6640625" style="66" customWidth="1"/>
    <col min="9218" max="9218" width="9" style="66" customWidth="1"/>
    <col min="9219" max="9472" width="8.77734375" style="66"/>
    <col min="9473" max="9473" width="3.6640625" style="66" customWidth="1"/>
    <col min="9474" max="9474" width="9" style="66" customWidth="1"/>
    <col min="9475" max="9728" width="8.77734375" style="66"/>
    <col min="9729" max="9729" width="3.6640625" style="66" customWidth="1"/>
    <col min="9730" max="9730" width="9" style="66" customWidth="1"/>
    <col min="9731" max="9984" width="8.77734375" style="66"/>
    <col min="9985" max="9985" width="3.6640625" style="66" customWidth="1"/>
    <col min="9986" max="9986" width="9" style="66" customWidth="1"/>
    <col min="9987" max="10240" width="8.77734375" style="66"/>
    <col min="10241" max="10241" width="3.6640625" style="66" customWidth="1"/>
    <col min="10242" max="10242" width="9" style="66" customWidth="1"/>
    <col min="10243" max="10496" width="8.77734375" style="66"/>
    <col min="10497" max="10497" width="3.6640625" style="66" customWidth="1"/>
    <col min="10498" max="10498" width="9" style="66" customWidth="1"/>
    <col min="10499" max="10752" width="8.77734375" style="66"/>
    <col min="10753" max="10753" width="3.6640625" style="66" customWidth="1"/>
    <col min="10754" max="10754" width="9" style="66" customWidth="1"/>
    <col min="10755" max="11008" width="8.77734375" style="66"/>
    <col min="11009" max="11009" width="3.6640625" style="66" customWidth="1"/>
    <col min="11010" max="11010" width="9" style="66" customWidth="1"/>
    <col min="11011" max="11264" width="8.77734375" style="66"/>
    <col min="11265" max="11265" width="3.6640625" style="66" customWidth="1"/>
    <col min="11266" max="11266" width="9" style="66" customWidth="1"/>
    <col min="11267" max="11520" width="8.77734375" style="66"/>
    <col min="11521" max="11521" width="3.6640625" style="66" customWidth="1"/>
    <col min="11522" max="11522" width="9" style="66" customWidth="1"/>
    <col min="11523" max="11776" width="8.77734375" style="66"/>
    <col min="11777" max="11777" width="3.6640625" style="66" customWidth="1"/>
    <col min="11778" max="11778" width="9" style="66" customWidth="1"/>
    <col min="11779" max="12032" width="8.77734375" style="66"/>
    <col min="12033" max="12033" width="3.6640625" style="66" customWidth="1"/>
    <col min="12034" max="12034" width="9" style="66" customWidth="1"/>
    <col min="12035" max="12288" width="8.77734375" style="66"/>
    <col min="12289" max="12289" width="3.6640625" style="66" customWidth="1"/>
    <col min="12290" max="12290" width="9" style="66" customWidth="1"/>
    <col min="12291" max="12544" width="8.77734375" style="66"/>
    <col min="12545" max="12545" width="3.6640625" style="66" customWidth="1"/>
    <col min="12546" max="12546" width="9" style="66" customWidth="1"/>
    <col min="12547" max="12800" width="8.77734375" style="66"/>
    <col min="12801" max="12801" width="3.6640625" style="66" customWidth="1"/>
    <col min="12802" max="12802" width="9" style="66" customWidth="1"/>
    <col min="12803" max="13056" width="8.77734375" style="66"/>
    <col min="13057" max="13057" width="3.6640625" style="66" customWidth="1"/>
    <col min="13058" max="13058" width="9" style="66" customWidth="1"/>
    <col min="13059" max="13312" width="8.77734375" style="66"/>
    <col min="13313" max="13313" width="3.6640625" style="66" customWidth="1"/>
    <col min="13314" max="13314" width="9" style="66" customWidth="1"/>
    <col min="13315" max="13568" width="8.77734375" style="66"/>
    <col min="13569" max="13569" width="3.6640625" style="66" customWidth="1"/>
    <col min="13570" max="13570" width="9" style="66" customWidth="1"/>
    <col min="13571" max="13824" width="8.77734375" style="66"/>
    <col min="13825" max="13825" width="3.6640625" style="66" customWidth="1"/>
    <col min="13826" max="13826" width="9" style="66" customWidth="1"/>
    <col min="13827" max="14080" width="8.77734375" style="66"/>
    <col min="14081" max="14081" width="3.6640625" style="66" customWidth="1"/>
    <col min="14082" max="14082" width="9" style="66" customWidth="1"/>
    <col min="14083" max="14336" width="8.77734375" style="66"/>
    <col min="14337" max="14337" width="3.6640625" style="66" customWidth="1"/>
    <col min="14338" max="14338" width="9" style="66" customWidth="1"/>
    <col min="14339" max="14592" width="8.77734375" style="66"/>
    <col min="14593" max="14593" width="3.6640625" style="66" customWidth="1"/>
    <col min="14594" max="14594" width="9" style="66" customWidth="1"/>
    <col min="14595" max="14848" width="8.77734375" style="66"/>
    <col min="14849" max="14849" width="3.6640625" style="66" customWidth="1"/>
    <col min="14850" max="14850" width="9" style="66" customWidth="1"/>
    <col min="14851" max="15104" width="8.77734375" style="66"/>
    <col min="15105" max="15105" width="3.6640625" style="66" customWidth="1"/>
    <col min="15106" max="15106" width="9" style="66" customWidth="1"/>
    <col min="15107" max="15360" width="8.77734375" style="66"/>
    <col min="15361" max="15361" width="3.6640625" style="66" customWidth="1"/>
    <col min="15362" max="15362" width="9" style="66" customWidth="1"/>
    <col min="15363" max="15616" width="8.77734375" style="66"/>
    <col min="15617" max="15617" width="3.6640625" style="66" customWidth="1"/>
    <col min="15618" max="15618" width="9" style="66" customWidth="1"/>
    <col min="15619" max="15872" width="8.77734375" style="66"/>
    <col min="15873" max="15873" width="3.6640625" style="66" customWidth="1"/>
    <col min="15874" max="15874" width="9" style="66" customWidth="1"/>
    <col min="15875" max="16128" width="8.77734375" style="66"/>
    <col min="16129" max="16129" width="3.6640625" style="66" customWidth="1"/>
    <col min="16130" max="16130" width="9" style="66" customWidth="1"/>
    <col min="16131" max="16384" width="8.77734375" style="66"/>
  </cols>
  <sheetData>
    <row r="1" spans="1:16" ht="25.95" customHeight="1" x14ac:dyDescent="0.2">
      <c r="B1" s="159" t="s">
        <v>341</v>
      </c>
      <c r="C1" s="159"/>
      <c r="D1" s="159"/>
      <c r="E1" s="159"/>
      <c r="F1" s="159"/>
      <c r="G1" s="159"/>
      <c r="H1" s="159"/>
      <c r="I1" s="159"/>
    </row>
    <row r="2" spans="1:16" ht="25.95" customHeight="1" x14ac:dyDescent="0.3">
      <c r="B2" s="160" t="s">
        <v>278</v>
      </c>
      <c r="C2" s="160"/>
      <c r="D2" s="160"/>
      <c r="E2" s="160"/>
      <c r="F2" s="160"/>
      <c r="G2" s="160"/>
      <c r="H2" s="160"/>
      <c r="I2" s="160"/>
      <c r="K2" s="104"/>
      <c r="L2" s="104"/>
      <c r="M2" s="104"/>
      <c r="N2" s="104"/>
      <c r="O2" s="104"/>
      <c r="P2" s="104"/>
    </row>
    <row r="3" spans="1:16" ht="12.45" customHeight="1" thickBot="1" x14ac:dyDescent="0.25">
      <c r="B3" s="67"/>
      <c r="C3" s="67"/>
      <c r="D3" s="67"/>
      <c r="E3" s="67"/>
      <c r="F3" s="67"/>
      <c r="G3" s="67"/>
      <c r="H3" s="67"/>
      <c r="I3" s="67"/>
    </row>
    <row r="4" spans="1:16" ht="31.5" customHeight="1" thickBot="1" x14ac:dyDescent="0.25">
      <c r="B4" s="161" t="s">
        <v>293</v>
      </c>
      <c r="C4" s="162"/>
      <c r="D4" s="162" t="s">
        <v>310</v>
      </c>
      <c r="E4" s="162"/>
      <c r="F4" s="162"/>
      <c r="G4" s="162"/>
      <c r="H4" s="162"/>
      <c r="I4" s="163"/>
      <c r="K4" s="107"/>
      <c r="L4" s="107"/>
      <c r="M4" s="107"/>
      <c r="N4" s="107"/>
      <c r="O4" s="107"/>
      <c r="P4" s="107"/>
    </row>
    <row r="5" spans="1:16" ht="13.5" customHeight="1" x14ac:dyDescent="0.2">
      <c r="B5" s="68"/>
      <c r="C5" s="68"/>
      <c r="D5" s="69"/>
      <c r="E5" s="69"/>
      <c r="F5" s="69"/>
      <c r="G5" s="69"/>
      <c r="H5" s="69"/>
      <c r="I5" s="69"/>
      <c r="K5" s="107"/>
      <c r="L5" s="107"/>
      <c r="M5" s="107"/>
      <c r="N5" s="107"/>
      <c r="O5" s="107"/>
      <c r="P5" s="107"/>
    </row>
    <row r="6" spans="1:16" ht="25.95" customHeight="1" thickBot="1" x14ac:dyDescent="0.25">
      <c r="B6" s="164" t="s">
        <v>285</v>
      </c>
      <c r="C6" s="164"/>
      <c r="D6" s="164"/>
      <c r="E6" s="164"/>
      <c r="F6" s="164"/>
      <c r="G6" s="164"/>
      <c r="H6" s="165"/>
      <c r="I6" s="165"/>
      <c r="K6" s="105"/>
      <c r="L6" s="105"/>
      <c r="M6" s="105"/>
      <c r="N6" s="105"/>
      <c r="O6" s="105"/>
      <c r="P6" s="105"/>
    </row>
    <row r="7" spans="1:16" ht="25.95" customHeight="1" x14ac:dyDescent="0.2">
      <c r="B7" s="190" t="s">
        <v>286</v>
      </c>
      <c r="C7" s="191"/>
      <c r="D7" s="77" t="s">
        <v>281</v>
      </c>
      <c r="E7" s="78" t="s">
        <v>282</v>
      </c>
      <c r="F7" s="75" t="s">
        <v>283</v>
      </c>
      <c r="G7" s="76" t="s">
        <v>284</v>
      </c>
      <c r="H7" s="183" t="s">
        <v>298</v>
      </c>
      <c r="I7" s="184" t="s">
        <v>299</v>
      </c>
      <c r="J7" s="184"/>
      <c r="K7" s="184"/>
      <c r="L7" s="184"/>
      <c r="M7" s="184"/>
      <c r="N7" s="66"/>
      <c r="O7" s="66"/>
      <c r="P7" s="66"/>
    </row>
    <row r="8" spans="1:16" ht="25.95" customHeight="1" thickBot="1" x14ac:dyDescent="0.25">
      <c r="B8" s="192"/>
      <c r="C8" s="193"/>
      <c r="D8" s="117">
        <v>1</v>
      </c>
      <c r="E8" s="118">
        <v>1</v>
      </c>
      <c r="F8" s="119">
        <v>0</v>
      </c>
      <c r="G8" s="120">
        <v>0</v>
      </c>
      <c r="H8" s="183"/>
      <c r="I8" s="184"/>
      <c r="J8" s="184"/>
      <c r="K8" s="184"/>
      <c r="L8" s="184"/>
      <c r="M8" s="184"/>
      <c r="N8" s="66"/>
      <c r="O8" s="66"/>
      <c r="P8" s="66"/>
    </row>
    <row r="9" spans="1:16" ht="25.95" customHeight="1" thickBot="1" x14ac:dyDescent="0.35">
      <c r="B9" s="70" t="s">
        <v>279</v>
      </c>
      <c r="K9" s="106"/>
      <c r="L9" s="106"/>
      <c r="M9" s="106"/>
      <c r="N9" s="106"/>
      <c r="O9" s="106"/>
      <c r="P9" s="106"/>
    </row>
    <row r="10" spans="1:16" ht="22.5" customHeight="1" thickBot="1" x14ac:dyDescent="0.25">
      <c r="B10" s="71" t="s">
        <v>323</v>
      </c>
      <c r="C10" s="72" t="s">
        <v>280</v>
      </c>
      <c r="K10" s="185" t="s">
        <v>248</v>
      </c>
      <c r="L10" s="185"/>
      <c r="M10" s="185"/>
      <c r="N10" s="185"/>
      <c r="O10" s="185"/>
      <c r="P10" s="185"/>
    </row>
    <row r="11" spans="1:16" s="70" customFormat="1" ht="22.5" customHeight="1" thickBot="1" x14ac:dyDescent="0.25">
      <c r="B11" s="186" t="s">
        <v>305</v>
      </c>
      <c r="C11" s="187"/>
      <c r="D11" s="187"/>
      <c r="E11" s="73" t="s">
        <v>0</v>
      </c>
      <c r="F11" s="188" t="s">
        <v>306</v>
      </c>
      <c r="G11" s="189"/>
      <c r="H11" s="189"/>
      <c r="I11" s="121" t="s">
        <v>0</v>
      </c>
      <c r="K11" s="185"/>
      <c r="L11" s="185"/>
      <c r="M11" s="185"/>
      <c r="N11" s="185"/>
      <c r="O11" s="185"/>
      <c r="P11" s="185"/>
    </row>
    <row r="12" spans="1:16" ht="22.5" customHeight="1" thickTop="1" x14ac:dyDescent="0.2">
      <c r="A12" s="66">
        <v>1</v>
      </c>
      <c r="B12" s="166" t="s">
        <v>312</v>
      </c>
      <c r="C12" s="167"/>
      <c r="D12" s="167"/>
      <c r="E12" s="122">
        <v>3</v>
      </c>
      <c r="F12" s="168" t="s">
        <v>312</v>
      </c>
      <c r="G12" s="169"/>
      <c r="H12" s="169"/>
      <c r="I12" s="123">
        <v>3</v>
      </c>
      <c r="K12" s="170" t="s">
        <v>307</v>
      </c>
      <c r="L12" s="170"/>
      <c r="M12" s="170"/>
      <c r="N12" s="170"/>
      <c r="O12" s="170"/>
      <c r="P12" s="170"/>
    </row>
    <row r="13" spans="1:16" ht="22.5" customHeight="1" x14ac:dyDescent="0.2">
      <c r="A13" s="66">
        <v>2</v>
      </c>
      <c r="B13" s="166" t="s">
        <v>313</v>
      </c>
      <c r="C13" s="167"/>
      <c r="D13" s="167"/>
      <c r="E13" s="124">
        <v>3</v>
      </c>
      <c r="F13" s="171" t="s">
        <v>313</v>
      </c>
      <c r="G13" s="167"/>
      <c r="H13" s="167"/>
      <c r="I13" s="125">
        <v>3</v>
      </c>
      <c r="K13" s="170"/>
      <c r="L13" s="170"/>
      <c r="M13" s="170"/>
      <c r="N13" s="170"/>
      <c r="O13" s="170"/>
      <c r="P13" s="170"/>
    </row>
    <row r="14" spans="1:16" ht="22.5" customHeight="1" x14ac:dyDescent="0.2">
      <c r="A14" s="66">
        <v>3</v>
      </c>
      <c r="B14" s="166" t="s">
        <v>314</v>
      </c>
      <c r="C14" s="167"/>
      <c r="D14" s="167"/>
      <c r="E14" s="124">
        <v>3</v>
      </c>
      <c r="F14" s="171" t="s">
        <v>314</v>
      </c>
      <c r="G14" s="167"/>
      <c r="H14" s="167"/>
      <c r="I14" s="125">
        <v>3</v>
      </c>
      <c r="K14" s="170"/>
      <c r="L14" s="170"/>
      <c r="M14" s="170"/>
      <c r="N14" s="170"/>
      <c r="O14" s="170"/>
      <c r="P14" s="170"/>
    </row>
    <row r="15" spans="1:16" ht="22.5" customHeight="1" thickBot="1" x14ac:dyDescent="0.25">
      <c r="A15" s="66">
        <v>4</v>
      </c>
      <c r="B15" s="166" t="s">
        <v>315</v>
      </c>
      <c r="C15" s="167"/>
      <c r="D15" s="167"/>
      <c r="E15" s="124">
        <v>3</v>
      </c>
      <c r="F15" s="172" t="s">
        <v>315</v>
      </c>
      <c r="G15" s="173"/>
      <c r="H15" s="173"/>
      <c r="I15" s="126">
        <v>3</v>
      </c>
      <c r="K15" s="170"/>
      <c r="L15" s="170"/>
      <c r="M15" s="170"/>
      <c r="N15" s="170"/>
      <c r="O15" s="170"/>
      <c r="P15" s="170"/>
    </row>
    <row r="16" spans="1:16" ht="22.5" customHeight="1" thickTop="1" x14ac:dyDescent="0.2">
      <c r="A16" s="66">
        <v>5</v>
      </c>
      <c r="B16" s="166" t="s">
        <v>316</v>
      </c>
      <c r="C16" s="167"/>
      <c r="D16" s="167"/>
      <c r="E16" s="127">
        <v>3</v>
      </c>
      <c r="F16" s="174"/>
      <c r="G16" s="167"/>
      <c r="H16" s="167"/>
      <c r="I16" s="128"/>
      <c r="K16" s="170"/>
      <c r="L16" s="170"/>
      <c r="M16" s="170"/>
      <c r="N16" s="170"/>
      <c r="O16" s="170"/>
      <c r="P16" s="170"/>
    </row>
    <row r="17" spans="1:16" ht="22.5" customHeight="1" x14ac:dyDescent="0.2">
      <c r="A17" s="66">
        <v>6</v>
      </c>
      <c r="B17" s="166" t="s">
        <v>317</v>
      </c>
      <c r="C17" s="167"/>
      <c r="D17" s="167"/>
      <c r="E17" s="127">
        <v>3</v>
      </c>
      <c r="F17" s="175"/>
      <c r="G17" s="176"/>
      <c r="H17" s="176"/>
      <c r="I17" s="127"/>
      <c r="K17" s="170"/>
      <c r="L17" s="170"/>
      <c r="M17" s="170"/>
      <c r="N17" s="170"/>
      <c r="O17" s="170"/>
      <c r="P17" s="170"/>
    </row>
    <row r="18" spans="1:16" ht="22.5" customHeight="1" thickBot="1" x14ac:dyDescent="0.25">
      <c r="A18" s="66">
        <v>7</v>
      </c>
      <c r="B18" s="177"/>
      <c r="C18" s="178"/>
      <c r="D18" s="178"/>
      <c r="E18" s="129"/>
      <c r="F18" s="179"/>
      <c r="G18" s="180"/>
      <c r="H18" s="180"/>
      <c r="I18" s="130"/>
      <c r="K18" s="170"/>
      <c r="L18" s="170"/>
      <c r="M18" s="170"/>
      <c r="N18" s="170"/>
      <c r="O18" s="170"/>
      <c r="P18" s="170"/>
    </row>
    <row r="19" spans="1:16" s="70" customFormat="1" ht="22.5" customHeight="1" thickBot="1" x14ac:dyDescent="0.25">
      <c r="B19" s="115" t="s">
        <v>300</v>
      </c>
      <c r="C19" s="181"/>
      <c r="D19" s="181"/>
      <c r="E19" s="182"/>
      <c r="F19" s="115" t="s">
        <v>300</v>
      </c>
      <c r="G19" s="181"/>
      <c r="H19" s="181"/>
      <c r="I19" s="182"/>
      <c r="K19" s="170"/>
      <c r="L19" s="170"/>
      <c r="M19" s="170"/>
      <c r="N19" s="170"/>
      <c r="O19" s="170"/>
      <c r="P19" s="170"/>
    </row>
    <row r="20" spans="1:16" s="70" customFormat="1" ht="22.5" customHeight="1" thickBot="1" x14ac:dyDescent="0.25">
      <c r="B20" s="115" t="s">
        <v>301</v>
      </c>
      <c r="C20" s="194"/>
      <c r="D20" s="194"/>
      <c r="E20" s="195"/>
      <c r="F20" s="115" t="s">
        <v>301</v>
      </c>
      <c r="G20" s="194"/>
      <c r="H20" s="194"/>
      <c r="I20" s="195"/>
      <c r="K20" s="170"/>
      <c r="L20" s="170"/>
      <c r="M20" s="170"/>
      <c r="N20" s="170"/>
      <c r="O20" s="170"/>
      <c r="P20" s="170"/>
    </row>
    <row r="21" spans="1:16" ht="22.5" customHeight="1" thickBot="1" x14ac:dyDescent="0.25">
      <c r="K21" s="170"/>
      <c r="L21" s="170"/>
      <c r="M21" s="170"/>
      <c r="N21" s="170"/>
      <c r="O21" s="170"/>
      <c r="P21" s="170"/>
    </row>
    <row r="22" spans="1:16" ht="22.5" customHeight="1" thickBot="1" x14ac:dyDescent="0.25">
      <c r="B22" s="71" t="s">
        <v>324</v>
      </c>
      <c r="C22" s="72" t="s">
        <v>280</v>
      </c>
      <c r="K22" s="170"/>
      <c r="L22" s="170"/>
      <c r="M22" s="170"/>
      <c r="N22" s="170"/>
      <c r="O22" s="170"/>
      <c r="P22" s="170"/>
    </row>
    <row r="23" spans="1:16" s="70" customFormat="1" ht="22.5" customHeight="1" thickBot="1" x14ac:dyDescent="0.25">
      <c r="B23" s="186" t="s">
        <v>305</v>
      </c>
      <c r="C23" s="187"/>
      <c r="D23" s="187"/>
      <c r="E23" s="73" t="s">
        <v>0</v>
      </c>
      <c r="F23" s="196" t="s">
        <v>306</v>
      </c>
      <c r="G23" s="197"/>
      <c r="H23" s="197"/>
      <c r="I23" s="73" t="s">
        <v>0</v>
      </c>
      <c r="K23" s="170"/>
      <c r="L23" s="170"/>
      <c r="M23" s="170"/>
      <c r="N23" s="170"/>
      <c r="O23" s="170"/>
      <c r="P23" s="170"/>
    </row>
    <row r="24" spans="1:16" ht="22.5" customHeight="1" x14ac:dyDescent="0.2">
      <c r="A24" s="66">
        <v>1</v>
      </c>
      <c r="B24" s="166" t="s">
        <v>312</v>
      </c>
      <c r="C24" s="167"/>
      <c r="D24" s="167"/>
      <c r="E24" s="128">
        <v>2</v>
      </c>
      <c r="F24" s="174"/>
      <c r="G24" s="167"/>
      <c r="H24" s="167"/>
      <c r="I24" s="128"/>
      <c r="K24" s="170"/>
      <c r="L24" s="170"/>
      <c r="M24" s="170"/>
      <c r="N24" s="170"/>
      <c r="O24" s="170"/>
      <c r="P24" s="170"/>
    </row>
    <row r="25" spans="1:16" ht="22.5" customHeight="1" x14ac:dyDescent="0.2">
      <c r="A25" s="66">
        <v>2</v>
      </c>
      <c r="B25" s="166" t="s">
        <v>313</v>
      </c>
      <c r="C25" s="167"/>
      <c r="D25" s="167"/>
      <c r="E25" s="127">
        <v>2</v>
      </c>
      <c r="F25" s="175"/>
      <c r="G25" s="176"/>
      <c r="H25" s="176"/>
      <c r="I25" s="127"/>
      <c r="K25" s="170"/>
      <c r="L25" s="170"/>
      <c r="M25" s="170"/>
      <c r="N25" s="170"/>
      <c r="O25" s="170"/>
      <c r="P25" s="170"/>
    </row>
    <row r="26" spans="1:16" ht="22.5" customHeight="1" thickBot="1" x14ac:dyDescent="0.25">
      <c r="A26" s="66">
        <v>3</v>
      </c>
      <c r="B26" s="198" t="s">
        <v>314</v>
      </c>
      <c r="C26" s="199"/>
      <c r="D26" s="199"/>
      <c r="E26" s="131">
        <v>2</v>
      </c>
      <c r="F26" s="175"/>
      <c r="G26" s="176"/>
      <c r="H26" s="176"/>
      <c r="I26" s="127"/>
      <c r="K26" s="170"/>
      <c r="L26" s="170"/>
      <c r="M26" s="170"/>
      <c r="N26" s="170"/>
      <c r="O26" s="170"/>
      <c r="P26" s="170"/>
    </row>
    <row r="27" spans="1:16" ht="22.5" customHeight="1" thickTop="1" x14ac:dyDescent="0.2">
      <c r="A27" s="66">
        <v>4</v>
      </c>
      <c r="B27" s="200" t="s">
        <v>308</v>
      </c>
      <c r="C27" s="201"/>
      <c r="D27" s="201"/>
      <c r="E27" s="123"/>
      <c r="F27" s="175"/>
      <c r="G27" s="176"/>
      <c r="H27" s="176"/>
      <c r="I27" s="127"/>
      <c r="K27" s="170"/>
      <c r="L27" s="170"/>
      <c r="M27" s="170"/>
      <c r="N27" s="170"/>
      <c r="O27" s="170"/>
      <c r="P27" s="170"/>
    </row>
    <row r="28" spans="1:16" ht="22.5" customHeight="1" thickBot="1" x14ac:dyDescent="0.25">
      <c r="A28" s="132">
        <v>5</v>
      </c>
      <c r="B28" s="202" t="s">
        <v>308</v>
      </c>
      <c r="C28" s="203"/>
      <c r="D28" s="203"/>
      <c r="E28" s="126"/>
      <c r="F28" s="175"/>
      <c r="G28" s="176"/>
      <c r="H28" s="176"/>
      <c r="I28" s="127"/>
      <c r="K28" s="170"/>
      <c r="L28" s="170"/>
      <c r="M28" s="170"/>
      <c r="N28" s="170"/>
      <c r="O28" s="170"/>
      <c r="P28" s="170"/>
    </row>
    <row r="29" spans="1:16" ht="22.5" customHeight="1" thickTop="1" x14ac:dyDescent="0.2">
      <c r="A29" s="66">
        <v>6</v>
      </c>
      <c r="B29" s="166"/>
      <c r="C29" s="167"/>
      <c r="D29" s="167"/>
      <c r="E29" s="133"/>
      <c r="F29" s="175"/>
      <c r="G29" s="176"/>
      <c r="H29" s="176"/>
      <c r="I29" s="127"/>
      <c r="K29" s="170"/>
      <c r="L29" s="170"/>
      <c r="M29" s="170"/>
      <c r="N29" s="170"/>
      <c r="O29" s="170"/>
      <c r="P29" s="170"/>
    </row>
    <row r="30" spans="1:16" ht="22.5" customHeight="1" thickBot="1" x14ac:dyDescent="0.25">
      <c r="A30" s="66">
        <v>7</v>
      </c>
      <c r="B30" s="204"/>
      <c r="C30" s="205"/>
      <c r="D30" s="205"/>
      <c r="E30" s="131"/>
      <c r="F30" s="179"/>
      <c r="G30" s="180"/>
      <c r="H30" s="180"/>
      <c r="I30" s="130"/>
      <c r="K30" s="170"/>
      <c r="L30" s="170"/>
      <c r="M30" s="170"/>
      <c r="N30" s="170"/>
      <c r="O30" s="170"/>
      <c r="P30" s="170"/>
    </row>
    <row r="31" spans="1:16" s="70" customFormat="1" ht="22.5" customHeight="1" thickTop="1" thickBot="1" x14ac:dyDescent="0.25">
      <c r="B31" s="134" t="s">
        <v>300</v>
      </c>
      <c r="C31" s="206" t="s">
        <v>309</v>
      </c>
      <c r="D31" s="206"/>
      <c r="E31" s="207"/>
      <c r="F31" s="135" t="s">
        <v>300</v>
      </c>
      <c r="G31" s="181"/>
      <c r="H31" s="181"/>
      <c r="I31" s="182"/>
      <c r="K31" s="170"/>
      <c r="L31" s="170"/>
      <c r="M31" s="170"/>
      <c r="N31" s="170"/>
      <c r="O31" s="170"/>
      <c r="P31" s="170"/>
    </row>
    <row r="32" spans="1:16" s="70" customFormat="1" ht="22.5" customHeight="1" thickTop="1" thickBot="1" x14ac:dyDescent="0.25">
      <c r="B32" s="136" t="s">
        <v>301</v>
      </c>
      <c r="C32" s="208"/>
      <c r="D32" s="208"/>
      <c r="E32" s="209"/>
      <c r="F32" s="115" t="s">
        <v>301</v>
      </c>
      <c r="G32" s="194"/>
      <c r="H32" s="194"/>
      <c r="I32" s="195"/>
      <c r="K32" s="170"/>
      <c r="L32" s="170"/>
      <c r="M32" s="170"/>
      <c r="N32" s="170"/>
      <c r="O32" s="170"/>
      <c r="P32" s="170"/>
    </row>
    <row r="33" spans="1:16" ht="22.5" customHeight="1" thickBot="1" x14ac:dyDescent="0.25">
      <c r="K33" s="170"/>
      <c r="L33" s="170"/>
      <c r="M33" s="170"/>
      <c r="N33" s="170"/>
      <c r="O33" s="170"/>
      <c r="P33" s="170"/>
    </row>
    <row r="34" spans="1:16" ht="22.5" customHeight="1" thickBot="1" x14ac:dyDescent="0.25">
      <c r="B34" s="71" t="s">
        <v>326</v>
      </c>
      <c r="C34" s="72" t="s">
        <v>280</v>
      </c>
      <c r="K34" s="170"/>
      <c r="L34" s="170"/>
      <c r="M34" s="170"/>
      <c r="N34" s="170"/>
      <c r="O34" s="170"/>
      <c r="P34" s="170"/>
    </row>
    <row r="35" spans="1:16" s="70" customFormat="1" ht="22.5" customHeight="1" thickBot="1" x14ac:dyDescent="0.25">
      <c r="B35" s="210" t="s">
        <v>305</v>
      </c>
      <c r="C35" s="211"/>
      <c r="D35" s="211"/>
      <c r="E35" s="137" t="s">
        <v>0</v>
      </c>
      <c r="F35" s="196" t="s">
        <v>306</v>
      </c>
      <c r="G35" s="197"/>
      <c r="H35" s="197"/>
      <c r="I35" s="73" t="s">
        <v>0</v>
      </c>
      <c r="K35" s="170"/>
      <c r="L35" s="170"/>
      <c r="M35" s="170"/>
      <c r="N35" s="170"/>
      <c r="O35" s="170"/>
      <c r="P35" s="170"/>
    </row>
    <row r="36" spans="1:16" ht="22.5" customHeight="1" thickTop="1" x14ac:dyDescent="0.2">
      <c r="A36" s="132">
        <v>1</v>
      </c>
      <c r="B36" s="174" t="s">
        <v>312</v>
      </c>
      <c r="C36" s="167"/>
      <c r="D36" s="167"/>
      <c r="E36" s="144">
        <v>1</v>
      </c>
      <c r="F36" s="174"/>
      <c r="G36" s="167"/>
      <c r="H36" s="167"/>
      <c r="I36" s="128">
        <v>1</v>
      </c>
      <c r="K36" s="170"/>
      <c r="L36" s="170"/>
      <c r="M36" s="170"/>
      <c r="N36" s="170"/>
      <c r="O36" s="170"/>
      <c r="P36" s="170"/>
    </row>
    <row r="37" spans="1:16" ht="22.5" customHeight="1" x14ac:dyDescent="0.2">
      <c r="A37" s="132">
        <v>2</v>
      </c>
      <c r="B37" s="174" t="s">
        <v>313</v>
      </c>
      <c r="C37" s="167"/>
      <c r="D37" s="167"/>
      <c r="E37" s="145">
        <v>1</v>
      </c>
      <c r="F37" s="175"/>
      <c r="G37" s="176"/>
      <c r="H37" s="176"/>
      <c r="I37" s="127">
        <v>1</v>
      </c>
      <c r="K37" s="170"/>
      <c r="L37" s="170"/>
      <c r="M37" s="170"/>
      <c r="N37" s="170"/>
      <c r="O37" s="170"/>
      <c r="P37" s="170"/>
    </row>
    <row r="38" spans="1:16" ht="22.5" customHeight="1" thickBot="1" x14ac:dyDescent="0.25">
      <c r="A38" s="132">
        <v>3</v>
      </c>
      <c r="B38" s="212" t="s">
        <v>318</v>
      </c>
      <c r="C38" s="205"/>
      <c r="D38" s="205"/>
      <c r="E38" s="146">
        <v>1</v>
      </c>
      <c r="F38" s="175"/>
      <c r="G38" s="176"/>
      <c r="H38" s="176"/>
      <c r="I38" s="127">
        <v>1</v>
      </c>
      <c r="K38" s="170"/>
      <c r="L38" s="170"/>
      <c r="M38" s="170"/>
      <c r="N38" s="170"/>
      <c r="O38" s="170"/>
      <c r="P38" s="170"/>
    </row>
    <row r="39" spans="1:16" ht="22.5" customHeight="1" thickTop="1" x14ac:dyDescent="0.2">
      <c r="A39" s="132">
        <v>4</v>
      </c>
      <c r="B39" s="174" t="s">
        <v>319</v>
      </c>
      <c r="C39" s="167"/>
      <c r="D39" s="167"/>
      <c r="E39" s="147">
        <v>1</v>
      </c>
      <c r="F39" s="175"/>
      <c r="G39" s="176"/>
      <c r="H39" s="176"/>
      <c r="I39" s="127">
        <v>1</v>
      </c>
      <c r="K39" s="170"/>
      <c r="L39" s="170"/>
      <c r="M39" s="170"/>
      <c r="N39" s="170"/>
      <c r="O39" s="170"/>
      <c r="P39" s="170"/>
    </row>
    <row r="40" spans="1:16" ht="22.5" customHeight="1" thickBot="1" x14ac:dyDescent="0.25">
      <c r="A40" s="132">
        <v>5</v>
      </c>
      <c r="B40" s="212" t="s">
        <v>320</v>
      </c>
      <c r="C40" s="205"/>
      <c r="D40" s="205"/>
      <c r="E40" s="146">
        <v>1</v>
      </c>
      <c r="F40" s="175"/>
      <c r="G40" s="176"/>
      <c r="H40" s="176"/>
      <c r="I40" s="127">
        <v>1</v>
      </c>
      <c r="K40" s="170"/>
      <c r="L40" s="170"/>
      <c r="M40" s="170"/>
      <c r="N40" s="170"/>
      <c r="O40" s="170"/>
      <c r="P40" s="170"/>
    </row>
    <row r="41" spans="1:16" ht="22.5" customHeight="1" thickTop="1" x14ac:dyDescent="0.2">
      <c r="A41" s="66">
        <v>6</v>
      </c>
      <c r="B41" s="166"/>
      <c r="C41" s="167"/>
      <c r="D41" s="167"/>
      <c r="E41" s="142">
        <v>1</v>
      </c>
      <c r="F41" s="175"/>
      <c r="G41" s="176"/>
      <c r="H41" s="176"/>
      <c r="I41" s="127">
        <v>1</v>
      </c>
      <c r="K41" s="170"/>
      <c r="L41" s="170"/>
      <c r="M41" s="170"/>
      <c r="N41" s="170"/>
      <c r="O41" s="170"/>
      <c r="P41" s="170"/>
    </row>
    <row r="42" spans="1:16" ht="22.5" customHeight="1" thickBot="1" x14ac:dyDescent="0.25">
      <c r="A42" s="66">
        <v>7</v>
      </c>
      <c r="B42" s="204"/>
      <c r="C42" s="205"/>
      <c r="D42" s="205"/>
      <c r="E42" s="148">
        <v>1</v>
      </c>
      <c r="F42" s="179"/>
      <c r="G42" s="180"/>
      <c r="H42" s="180"/>
      <c r="I42" s="130">
        <v>1</v>
      </c>
      <c r="K42" s="170"/>
      <c r="L42" s="170"/>
      <c r="M42" s="170"/>
      <c r="N42" s="170"/>
      <c r="O42" s="170"/>
      <c r="P42" s="170"/>
    </row>
    <row r="43" spans="1:16" s="70" customFormat="1" ht="22.5" customHeight="1" thickTop="1" thickBot="1" x14ac:dyDescent="0.25">
      <c r="A43" s="138"/>
      <c r="B43" s="139" t="s">
        <v>300</v>
      </c>
      <c r="C43" s="215" t="s">
        <v>304</v>
      </c>
      <c r="D43" s="215"/>
      <c r="E43" s="216"/>
      <c r="F43" s="140" t="s">
        <v>300</v>
      </c>
      <c r="G43" s="181"/>
      <c r="H43" s="181"/>
      <c r="I43" s="182"/>
      <c r="K43" s="102"/>
      <c r="L43" s="102"/>
      <c r="M43" s="102"/>
      <c r="N43" s="102"/>
      <c r="O43" s="102"/>
      <c r="P43" s="102"/>
    </row>
    <row r="44" spans="1:16" s="70" customFormat="1" ht="22.5" customHeight="1" thickBot="1" x14ac:dyDescent="0.25">
      <c r="A44" s="138"/>
      <c r="B44" s="141" t="s">
        <v>301</v>
      </c>
      <c r="C44" s="213" t="s">
        <v>325</v>
      </c>
      <c r="D44" s="213"/>
      <c r="E44" s="214"/>
      <c r="F44" s="140" t="s">
        <v>301</v>
      </c>
      <c r="G44" s="194"/>
      <c r="H44" s="194"/>
      <c r="I44" s="195"/>
      <c r="K44" s="102"/>
      <c r="L44" s="102"/>
      <c r="M44" s="102"/>
      <c r="N44" s="102"/>
      <c r="O44" s="102"/>
      <c r="P44" s="102"/>
    </row>
    <row r="45" spans="1:16" ht="16.8" thickTop="1" x14ac:dyDescent="0.2"/>
    <row r="48" spans="1:16" ht="25.95" customHeight="1" x14ac:dyDescent="0.2">
      <c r="B48" s="74"/>
    </row>
  </sheetData>
  <sheetProtection sheet="1" objects="1" scenarios="1"/>
  <mergeCells count="70">
    <mergeCell ref="C44:E44"/>
    <mergeCell ref="G44:I44"/>
    <mergeCell ref="B41:D41"/>
    <mergeCell ref="F41:H41"/>
    <mergeCell ref="B42:D42"/>
    <mergeCell ref="F42:H42"/>
    <mergeCell ref="C43:E43"/>
    <mergeCell ref="G43:I43"/>
    <mergeCell ref="B38:D38"/>
    <mergeCell ref="F38:H38"/>
    <mergeCell ref="B39:D39"/>
    <mergeCell ref="F39:H39"/>
    <mergeCell ref="B40:D40"/>
    <mergeCell ref="F40:H40"/>
    <mergeCell ref="B35:D35"/>
    <mergeCell ref="F35:H35"/>
    <mergeCell ref="B36:D36"/>
    <mergeCell ref="F36:H36"/>
    <mergeCell ref="B37:D37"/>
    <mergeCell ref="F37:H37"/>
    <mergeCell ref="B30:D30"/>
    <mergeCell ref="F30:H30"/>
    <mergeCell ref="C31:E31"/>
    <mergeCell ref="G31:I31"/>
    <mergeCell ref="C32:E32"/>
    <mergeCell ref="G32:I32"/>
    <mergeCell ref="B27:D27"/>
    <mergeCell ref="F27:H27"/>
    <mergeCell ref="B28:D28"/>
    <mergeCell ref="F28:H28"/>
    <mergeCell ref="B29:D29"/>
    <mergeCell ref="F29:H29"/>
    <mergeCell ref="B24:D24"/>
    <mergeCell ref="F24:H24"/>
    <mergeCell ref="B25:D25"/>
    <mergeCell ref="F25:H25"/>
    <mergeCell ref="B26:D26"/>
    <mergeCell ref="F26:H26"/>
    <mergeCell ref="G19:I19"/>
    <mergeCell ref="C20:E20"/>
    <mergeCell ref="G20:I20"/>
    <mergeCell ref="B23:D23"/>
    <mergeCell ref="F23:H23"/>
    <mergeCell ref="H7:H8"/>
    <mergeCell ref="I7:M8"/>
    <mergeCell ref="K10:P11"/>
    <mergeCell ref="B11:D11"/>
    <mergeCell ref="F11:H11"/>
    <mergeCell ref="B7:C8"/>
    <mergeCell ref="B12:D12"/>
    <mergeCell ref="F12:H12"/>
    <mergeCell ref="K12:P42"/>
    <mergeCell ref="B13:D13"/>
    <mergeCell ref="F13:H13"/>
    <mergeCell ref="B14:D14"/>
    <mergeCell ref="F14:H14"/>
    <mergeCell ref="B15:D15"/>
    <mergeCell ref="F15:H15"/>
    <mergeCell ref="B16:D16"/>
    <mergeCell ref="F16:H16"/>
    <mergeCell ref="B17:D17"/>
    <mergeCell ref="F17:H17"/>
    <mergeCell ref="B18:D18"/>
    <mergeCell ref="F18:H18"/>
    <mergeCell ref="C19:E19"/>
    <mergeCell ref="B1:I1"/>
    <mergeCell ref="B2:I2"/>
    <mergeCell ref="B4:C4"/>
    <mergeCell ref="D4:I4"/>
    <mergeCell ref="B6:I6"/>
  </mergeCells>
  <phoneticPr fontId="1"/>
  <dataValidations count="1">
    <dataValidation type="list" allowBlank="1" showInputMessage="1" showErrorMessage="1" sqref="G31:I31 C31:E31 G19:I19 C19:E19 G43:I43 C43:E43" xr:uid="{3714BD3A-863C-4422-B3AD-5B89A6E313F9}">
      <formula1>"オープン参加（同じ選手が2回出場する）,他チームとの合同チーム"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9568B-19A5-4C87-96B7-58D13F940E49}">
  <sheetPr>
    <tabColor rgb="FFC3E3EB"/>
  </sheetPr>
  <dimension ref="A1:D159"/>
  <sheetViews>
    <sheetView view="pageBreakPreview" zoomScaleNormal="100" zoomScaleSheetLayoutView="100" workbookViewId="0">
      <selection activeCell="C9" sqref="C9"/>
    </sheetView>
  </sheetViews>
  <sheetFormatPr defaultColWidth="6.5546875" defaultRowHeight="22.5" customHeight="1" x14ac:dyDescent="0.2"/>
  <cols>
    <col min="1" max="1" width="10.21875" style="15" customWidth="1"/>
    <col min="2" max="2" width="11.88671875" style="16" customWidth="1"/>
    <col min="3" max="3" width="35.33203125" style="16" bestFit="1" customWidth="1"/>
    <col min="4" max="4" width="16.88671875" style="24" bestFit="1" customWidth="1"/>
    <col min="5" max="16384" width="6.5546875" style="13"/>
  </cols>
  <sheetData>
    <row r="1" spans="1:4" ht="22.5" customHeight="1" thickBot="1" x14ac:dyDescent="0.25">
      <c r="A1" s="217" t="s">
        <v>43</v>
      </c>
      <c r="B1" s="217"/>
      <c r="C1" s="217"/>
      <c r="D1" s="217"/>
    </row>
    <row r="2" spans="1:4" ht="22.5" customHeight="1" thickBot="1" x14ac:dyDescent="0.25">
      <c r="A2" s="26" t="s">
        <v>44</v>
      </c>
      <c r="B2" s="143" t="s">
        <v>45</v>
      </c>
      <c r="C2" s="21" t="s">
        <v>46</v>
      </c>
      <c r="D2" s="32" t="s">
        <v>100</v>
      </c>
    </row>
    <row r="3" spans="1:4" ht="22.5" customHeight="1" x14ac:dyDescent="0.2">
      <c r="A3" s="27" t="s">
        <v>47</v>
      </c>
      <c r="B3" s="33">
        <v>100</v>
      </c>
      <c r="C3" s="17" t="s">
        <v>48</v>
      </c>
      <c r="D3" s="37" t="s">
        <v>101</v>
      </c>
    </row>
    <row r="4" spans="1:4" ht="22.5" customHeight="1" x14ac:dyDescent="0.2">
      <c r="A4" s="28"/>
      <c r="B4" s="34">
        <v>101</v>
      </c>
      <c r="C4" s="20" t="s">
        <v>49</v>
      </c>
      <c r="D4" s="38" t="s">
        <v>102</v>
      </c>
    </row>
    <row r="5" spans="1:4" ht="22.5" customHeight="1" x14ac:dyDescent="0.2">
      <c r="A5" s="28"/>
      <c r="B5" s="34">
        <v>102</v>
      </c>
      <c r="C5" s="20" t="s">
        <v>50</v>
      </c>
      <c r="D5" s="38" t="s">
        <v>103</v>
      </c>
    </row>
    <row r="6" spans="1:4" ht="22.5" customHeight="1" x14ac:dyDescent="0.2">
      <c r="A6" s="28"/>
      <c r="B6" s="34">
        <v>103</v>
      </c>
      <c r="C6" s="20" t="s">
        <v>51</v>
      </c>
      <c r="D6" s="38" t="s">
        <v>104</v>
      </c>
    </row>
    <row r="7" spans="1:4" ht="22.5" customHeight="1" x14ac:dyDescent="0.2">
      <c r="A7" s="28"/>
      <c r="B7" s="34">
        <v>104</v>
      </c>
      <c r="C7" s="20" t="s">
        <v>52</v>
      </c>
      <c r="D7" s="38" t="s">
        <v>105</v>
      </c>
    </row>
    <row r="8" spans="1:4" ht="22.5" customHeight="1" x14ac:dyDescent="0.2">
      <c r="A8" s="28"/>
      <c r="B8" s="34">
        <v>105</v>
      </c>
      <c r="C8" s="20" t="s">
        <v>106</v>
      </c>
      <c r="D8" s="38" t="s">
        <v>107</v>
      </c>
    </row>
    <row r="9" spans="1:4" ht="22.5" customHeight="1" x14ac:dyDescent="0.2">
      <c r="A9" s="28"/>
      <c r="B9" s="34">
        <v>106</v>
      </c>
      <c r="C9" s="20" t="s">
        <v>108</v>
      </c>
      <c r="D9" s="38" t="s">
        <v>109</v>
      </c>
    </row>
    <row r="10" spans="1:4" ht="22.5" customHeight="1" x14ac:dyDescent="0.2">
      <c r="A10" s="28"/>
      <c r="B10" s="34">
        <v>107</v>
      </c>
      <c r="C10" s="20" t="s">
        <v>110</v>
      </c>
      <c r="D10" s="38" t="s">
        <v>111</v>
      </c>
    </row>
    <row r="11" spans="1:4" ht="22.5" customHeight="1" x14ac:dyDescent="0.2">
      <c r="A11" s="28"/>
      <c r="B11" s="34">
        <v>108</v>
      </c>
      <c r="C11" s="20" t="s">
        <v>53</v>
      </c>
      <c r="D11" s="38" t="s">
        <v>112</v>
      </c>
    </row>
    <row r="12" spans="1:4" ht="22.5" customHeight="1" x14ac:dyDescent="0.2">
      <c r="A12" s="28"/>
      <c r="B12" s="34">
        <v>109</v>
      </c>
      <c r="C12" s="20" t="s">
        <v>113</v>
      </c>
      <c r="D12" s="38" t="s">
        <v>114</v>
      </c>
    </row>
    <row r="13" spans="1:4" ht="22.5" customHeight="1" x14ac:dyDescent="0.2">
      <c r="A13" s="28"/>
      <c r="B13" s="34">
        <v>110</v>
      </c>
      <c r="C13" s="20" t="s">
        <v>115</v>
      </c>
      <c r="D13" s="38" t="s">
        <v>116</v>
      </c>
    </row>
    <row r="14" spans="1:4" ht="22.5" customHeight="1" x14ac:dyDescent="0.2">
      <c r="A14" s="28"/>
      <c r="B14" s="34">
        <v>111</v>
      </c>
      <c r="C14" s="20" t="s">
        <v>117</v>
      </c>
      <c r="D14" s="38" t="s">
        <v>118</v>
      </c>
    </row>
    <row r="15" spans="1:4" ht="22.5" customHeight="1" x14ac:dyDescent="0.2">
      <c r="A15" s="28"/>
      <c r="B15" s="34">
        <v>112</v>
      </c>
      <c r="C15" s="20" t="s">
        <v>119</v>
      </c>
      <c r="D15" s="38" t="s">
        <v>120</v>
      </c>
    </row>
    <row r="16" spans="1:4" ht="22.5" customHeight="1" x14ac:dyDescent="0.2">
      <c r="A16" s="28"/>
      <c r="B16" s="34">
        <v>113</v>
      </c>
      <c r="C16" s="20" t="s">
        <v>121</v>
      </c>
      <c r="D16" s="38" t="s">
        <v>122</v>
      </c>
    </row>
    <row r="17" spans="1:4" ht="22.5" customHeight="1" x14ac:dyDescent="0.2">
      <c r="A17" s="28"/>
      <c r="B17" s="34">
        <v>114</v>
      </c>
      <c r="C17" s="20" t="s">
        <v>123</v>
      </c>
      <c r="D17" s="38" t="s">
        <v>124</v>
      </c>
    </row>
    <row r="18" spans="1:4" ht="22.5" customHeight="1" x14ac:dyDescent="0.2">
      <c r="A18" s="28"/>
      <c r="B18" s="34">
        <v>115</v>
      </c>
      <c r="C18" s="20" t="s">
        <v>125</v>
      </c>
      <c r="D18" s="38" t="s">
        <v>126</v>
      </c>
    </row>
    <row r="19" spans="1:4" ht="22.5" customHeight="1" x14ac:dyDescent="0.2">
      <c r="A19" s="28"/>
      <c r="B19" s="34">
        <v>116</v>
      </c>
      <c r="C19" s="20" t="s">
        <v>127</v>
      </c>
      <c r="D19" s="38" t="s">
        <v>128</v>
      </c>
    </row>
    <row r="20" spans="1:4" ht="22.5" customHeight="1" x14ac:dyDescent="0.2">
      <c r="A20" s="28"/>
      <c r="B20" s="34">
        <v>117</v>
      </c>
      <c r="C20" s="20" t="s">
        <v>129</v>
      </c>
      <c r="D20" s="38" t="s">
        <v>130</v>
      </c>
    </row>
    <row r="21" spans="1:4" ht="22.5" customHeight="1" x14ac:dyDescent="0.2">
      <c r="A21" s="28"/>
      <c r="B21" s="34">
        <v>118</v>
      </c>
      <c r="C21" s="20" t="s">
        <v>131</v>
      </c>
      <c r="D21" s="38" t="s">
        <v>132</v>
      </c>
    </row>
    <row r="22" spans="1:4" ht="22.5" customHeight="1" x14ac:dyDescent="0.2">
      <c r="A22" s="28"/>
      <c r="B22" s="34">
        <v>119</v>
      </c>
      <c r="C22" s="20" t="s">
        <v>133</v>
      </c>
      <c r="D22" s="38" t="s">
        <v>134</v>
      </c>
    </row>
    <row r="23" spans="1:4" ht="22.5" customHeight="1" x14ac:dyDescent="0.2">
      <c r="A23" s="28"/>
      <c r="B23" s="34">
        <v>120</v>
      </c>
      <c r="C23" s="20" t="s">
        <v>135</v>
      </c>
      <c r="D23" s="38" t="s">
        <v>136</v>
      </c>
    </row>
    <row r="24" spans="1:4" ht="22.5" customHeight="1" x14ac:dyDescent="0.2">
      <c r="A24" s="28"/>
      <c r="B24" s="34">
        <v>121</v>
      </c>
      <c r="C24" s="20" t="s">
        <v>137</v>
      </c>
      <c r="D24" s="38" t="s">
        <v>138</v>
      </c>
    </row>
    <row r="25" spans="1:4" ht="22.5" customHeight="1" x14ac:dyDescent="0.2">
      <c r="A25" s="28"/>
      <c r="B25" s="34">
        <v>122</v>
      </c>
      <c r="C25" s="20" t="s">
        <v>139</v>
      </c>
      <c r="D25" s="38" t="s">
        <v>140</v>
      </c>
    </row>
    <row r="26" spans="1:4" ht="22.5" customHeight="1" x14ac:dyDescent="0.2">
      <c r="A26" s="28"/>
      <c r="B26" s="34">
        <v>123</v>
      </c>
      <c r="C26" s="20" t="s">
        <v>54</v>
      </c>
      <c r="D26" s="38" t="s">
        <v>141</v>
      </c>
    </row>
    <row r="27" spans="1:4" ht="22.5" customHeight="1" x14ac:dyDescent="0.2">
      <c r="A27" s="28"/>
      <c r="B27" s="34">
        <v>124</v>
      </c>
      <c r="C27" s="20" t="s">
        <v>55</v>
      </c>
      <c r="D27" s="38" t="s">
        <v>142</v>
      </c>
    </row>
    <row r="28" spans="1:4" ht="22.5" customHeight="1" x14ac:dyDescent="0.2">
      <c r="A28" s="28"/>
      <c r="B28" s="34">
        <v>125</v>
      </c>
      <c r="C28" s="20" t="s">
        <v>56</v>
      </c>
      <c r="D28" s="38" t="s">
        <v>143</v>
      </c>
    </row>
    <row r="29" spans="1:4" ht="22.5" customHeight="1" x14ac:dyDescent="0.2">
      <c r="A29" s="28"/>
      <c r="B29" s="34">
        <v>126</v>
      </c>
      <c r="C29" s="20" t="s">
        <v>57</v>
      </c>
      <c r="D29" s="38" t="s">
        <v>144</v>
      </c>
    </row>
    <row r="30" spans="1:4" ht="22.5" customHeight="1" x14ac:dyDescent="0.2">
      <c r="A30" s="28"/>
      <c r="B30" s="34">
        <v>127</v>
      </c>
      <c r="C30" s="20" t="s">
        <v>58</v>
      </c>
      <c r="D30" s="38" t="s">
        <v>145</v>
      </c>
    </row>
    <row r="31" spans="1:4" ht="22.5" customHeight="1" x14ac:dyDescent="0.2">
      <c r="A31" s="28"/>
      <c r="B31" s="34">
        <v>128</v>
      </c>
      <c r="C31" s="20" t="s">
        <v>322</v>
      </c>
      <c r="D31" s="38" t="s">
        <v>146</v>
      </c>
    </row>
    <row r="32" spans="1:4" ht="22.5" customHeight="1" x14ac:dyDescent="0.2">
      <c r="A32" s="28"/>
      <c r="B32" s="34">
        <v>129</v>
      </c>
      <c r="C32" s="20" t="s">
        <v>59</v>
      </c>
      <c r="D32" s="38" t="s">
        <v>147</v>
      </c>
    </row>
    <row r="33" spans="1:4" ht="22.5" customHeight="1" x14ac:dyDescent="0.2">
      <c r="A33" s="28"/>
      <c r="B33" s="34">
        <v>130</v>
      </c>
      <c r="C33" s="20" t="s">
        <v>60</v>
      </c>
      <c r="D33" s="38" t="s">
        <v>148</v>
      </c>
    </row>
    <row r="34" spans="1:4" ht="22.5" customHeight="1" x14ac:dyDescent="0.2">
      <c r="A34" s="28"/>
      <c r="B34" s="34">
        <v>131</v>
      </c>
      <c r="C34" s="20" t="s">
        <v>149</v>
      </c>
      <c r="D34" s="38" t="s">
        <v>150</v>
      </c>
    </row>
    <row r="35" spans="1:4" ht="22.5" customHeight="1" x14ac:dyDescent="0.2">
      <c r="A35" s="28"/>
      <c r="B35" s="34">
        <v>132</v>
      </c>
      <c r="C35" s="20" t="s">
        <v>151</v>
      </c>
      <c r="D35" s="38" t="s">
        <v>152</v>
      </c>
    </row>
    <row r="36" spans="1:4" ht="22.5" customHeight="1" x14ac:dyDescent="0.2">
      <c r="A36" s="28"/>
      <c r="B36" s="34">
        <v>133</v>
      </c>
      <c r="C36" s="20" t="s">
        <v>153</v>
      </c>
      <c r="D36" s="38" t="s">
        <v>154</v>
      </c>
    </row>
    <row r="37" spans="1:4" ht="22.5" customHeight="1" x14ac:dyDescent="0.2">
      <c r="A37" s="28"/>
      <c r="B37" s="34">
        <v>134</v>
      </c>
      <c r="C37" s="20" t="s">
        <v>155</v>
      </c>
      <c r="D37" s="38" t="s">
        <v>156</v>
      </c>
    </row>
    <row r="38" spans="1:4" ht="22.5" customHeight="1" x14ac:dyDescent="0.2">
      <c r="A38" s="28"/>
      <c r="B38" s="34">
        <v>135</v>
      </c>
      <c r="C38" s="20" t="s">
        <v>157</v>
      </c>
      <c r="D38" s="38" t="s">
        <v>158</v>
      </c>
    </row>
    <row r="39" spans="1:4" ht="22.5" customHeight="1" x14ac:dyDescent="0.2">
      <c r="A39" s="28"/>
      <c r="B39" s="34">
        <v>136</v>
      </c>
      <c r="C39" s="20" t="s">
        <v>159</v>
      </c>
      <c r="D39" s="38" t="s">
        <v>160</v>
      </c>
    </row>
    <row r="40" spans="1:4" ht="22.5" customHeight="1" x14ac:dyDescent="0.2">
      <c r="A40" s="28"/>
      <c r="B40" s="34">
        <v>137</v>
      </c>
      <c r="C40" s="20" t="s">
        <v>161</v>
      </c>
      <c r="D40" s="38" t="s">
        <v>162</v>
      </c>
    </row>
    <row r="41" spans="1:4" ht="22.5" customHeight="1" x14ac:dyDescent="0.2">
      <c r="A41" s="28"/>
      <c r="B41" s="34">
        <v>138</v>
      </c>
      <c r="C41" s="20" t="s">
        <v>273</v>
      </c>
      <c r="D41" s="38" t="s">
        <v>274</v>
      </c>
    </row>
    <row r="42" spans="1:4" ht="22.5" customHeight="1" x14ac:dyDescent="0.2">
      <c r="A42" s="28"/>
      <c r="B42" s="34">
        <v>139</v>
      </c>
      <c r="C42" s="20" t="s">
        <v>163</v>
      </c>
      <c r="D42" s="38" t="s">
        <v>164</v>
      </c>
    </row>
    <row r="43" spans="1:4" ht="22.5" customHeight="1" x14ac:dyDescent="0.2">
      <c r="A43" s="28"/>
      <c r="B43" s="34">
        <v>140</v>
      </c>
      <c r="C43" s="20" t="s">
        <v>165</v>
      </c>
      <c r="D43" s="38" t="s">
        <v>166</v>
      </c>
    </row>
    <row r="44" spans="1:4" ht="22.5" customHeight="1" x14ac:dyDescent="0.2">
      <c r="A44" s="28"/>
      <c r="B44" s="34">
        <v>141</v>
      </c>
      <c r="C44" s="20" t="s">
        <v>167</v>
      </c>
      <c r="D44" s="38" t="s">
        <v>168</v>
      </c>
    </row>
    <row r="45" spans="1:4" ht="22.5" customHeight="1" x14ac:dyDescent="0.2">
      <c r="A45" s="28"/>
      <c r="B45" s="34">
        <v>142</v>
      </c>
      <c r="C45" s="20" t="s">
        <v>169</v>
      </c>
      <c r="D45" s="38" t="s">
        <v>170</v>
      </c>
    </row>
    <row r="46" spans="1:4" ht="22.5" customHeight="1" x14ac:dyDescent="0.2">
      <c r="A46" s="28"/>
      <c r="B46" s="34">
        <v>143</v>
      </c>
      <c r="C46" s="20" t="s">
        <v>171</v>
      </c>
      <c r="D46" s="38" t="s">
        <v>172</v>
      </c>
    </row>
    <row r="47" spans="1:4" ht="22.5" customHeight="1" x14ac:dyDescent="0.2">
      <c r="A47" s="28"/>
      <c r="B47" s="34">
        <v>144</v>
      </c>
      <c r="C47" s="20" t="s">
        <v>173</v>
      </c>
      <c r="D47" s="38" t="s">
        <v>174</v>
      </c>
    </row>
    <row r="48" spans="1:4" ht="22.5" customHeight="1" x14ac:dyDescent="0.2">
      <c r="A48" s="28"/>
      <c r="B48" s="34">
        <v>145</v>
      </c>
      <c r="C48" s="20" t="s">
        <v>175</v>
      </c>
      <c r="D48" s="38" t="s">
        <v>176</v>
      </c>
    </row>
    <row r="49" spans="1:4" ht="22.5" customHeight="1" x14ac:dyDescent="0.2">
      <c r="A49" s="28"/>
      <c r="B49" s="34">
        <v>146</v>
      </c>
      <c r="C49" s="20" t="s">
        <v>177</v>
      </c>
      <c r="D49" s="38" t="s">
        <v>178</v>
      </c>
    </row>
    <row r="50" spans="1:4" ht="22.5" customHeight="1" x14ac:dyDescent="0.2">
      <c r="A50" s="28"/>
      <c r="B50" s="34">
        <v>147</v>
      </c>
      <c r="C50" s="20" t="s">
        <v>179</v>
      </c>
      <c r="D50" s="38" t="s">
        <v>254</v>
      </c>
    </row>
    <row r="51" spans="1:4" ht="22.5" customHeight="1" x14ac:dyDescent="0.2">
      <c r="A51" s="28"/>
      <c r="B51" s="34">
        <v>148</v>
      </c>
      <c r="C51" s="20" t="s">
        <v>180</v>
      </c>
      <c r="D51" s="38" t="s">
        <v>181</v>
      </c>
    </row>
    <row r="52" spans="1:4" ht="22.5" customHeight="1" x14ac:dyDescent="0.2">
      <c r="A52" s="28"/>
      <c r="B52" s="34">
        <v>149</v>
      </c>
      <c r="C52" s="20" t="s">
        <v>182</v>
      </c>
      <c r="D52" s="38" t="s">
        <v>183</v>
      </c>
    </row>
    <row r="53" spans="1:4" ht="22.5" customHeight="1" x14ac:dyDescent="0.2">
      <c r="A53" s="28"/>
      <c r="B53" s="34">
        <v>150</v>
      </c>
      <c r="C53" s="20" t="s">
        <v>184</v>
      </c>
      <c r="D53" s="38" t="s">
        <v>185</v>
      </c>
    </row>
    <row r="54" spans="1:4" ht="22.5" customHeight="1" x14ac:dyDescent="0.2">
      <c r="A54" s="28"/>
      <c r="B54" s="34">
        <v>151</v>
      </c>
      <c r="C54" s="20" t="s">
        <v>186</v>
      </c>
      <c r="D54" s="38" t="s">
        <v>187</v>
      </c>
    </row>
    <row r="55" spans="1:4" ht="22.5" customHeight="1" x14ac:dyDescent="0.2">
      <c r="A55" s="28"/>
      <c r="B55" s="34">
        <v>152</v>
      </c>
      <c r="C55" s="20" t="s">
        <v>188</v>
      </c>
      <c r="D55" s="38" t="s">
        <v>189</v>
      </c>
    </row>
    <row r="56" spans="1:4" ht="22.5" customHeight="1" x14ac:dyDescent="0.2">
      <c r="A56" s="28"/>
      <c r="B56" s="34">
        <v>153</v>
      </c>
      <c r="C56" s="20" t="s">
        <v>190</v>
      </c>
      <c r="D56" s="38" t="s">
        <v>191</v>
      </c>
    </row>
    <row r="57" spans="1:4" ht="22.5" customHeight="1" x14ac:dyDescent="0.2">
      <c r="A57" s="28"/>
      <c r="B57" s="34">
        <v>154</v>
      </c>
      <c r="C57" s="20" t="s">
        <v>192</v>
      </c>
      <c r="D57" s="38" t="s">
        <v>223</v>
      </c>
    </row>
    <row r="58" spans="1:4" ht="22.5" customHeight="1" x14ac:dyDescent="0.2">
      <c r="A58" s="28"/>
      <c r="B58" s="34">
        <v>155</v>
      </c>
      <c r="C58" s="20" t="s">
        <v>61</v>
      </c>
      <c r="D58" s="38" t="s">
        <v>193</v>
      </c>
    </row>
    <row r="59" spans="1:4" ht="22.5" customHeight="1" x14ac:dyDescent="0.2">
      <c r="A59" s="28"/>
      <c r="B59" s="34">
        <v>156</v>
      </c>
      <c r="C59" s="20" t="s">
        <v>62</v>
      </c>
      <c r="D59" s="38" t="s">
        <v>194</v>
      </c>
    </row>
    <row r="60" spans="1:4" ht="22.5" customHeight="1" x14ac:dyDescent="0.2">
      <c r="A60" s="28"/>
      <c r="B60" s="34">
        <v>157</v>
      </c>
      <c r="C60" s="20" t="s">
        <v>195</v>
      </c>
      <c r="D60" s="38" t="s">
        <v>222</v>
      </c>
    </row>
    <row r="61" spans="1:4" ht="22.5" customHeight="1" x14ac:dyDescent="0.2">
      <c r="A61" s="28"/>
      <c r="B61" s="34">
        <v>158</v>
      </c>
      <c r="C61" s="20" t="s">
        <v>63</v>
      </c>
      <c r="D61" s="38" t="s">
        <v>196</v>
      </c>
    </row>
    <row r="62" spans="1:4" ht="22.5" customHeight="1" x14ac:dyDescent="0.2">
      <c r="A62" s="28"/>
      <c r="B62" s="34">
        <v>159</v>
      </c>
      <c r="C62" s="20" t="s">
        <v>197</v>
      </c>
      <c r="D62" s="38" t="s">
        <v>198</v>
      </c>
    </row>
    <row r="63" spans="1:4" ht="22.5" customHeight="1" x14ac:dyDescent="0.2">
      <c r="A63" s="28"/>
      <c r="B63" s="34">
        <v>160</v>
      </c>
      <c r="C63" s="20" t="s">
        <v>64</v>
      </c>
      <c r="D63" s="38" t="s">
        <v>199</v>
      </c>
    </row>
    <row r="64" spans="1:4" ht="22.5" customHeight="1" x14ac:dyDescent="0.2">
      <c r="A64" s="28"/>
      <c r="B64" s="34">
        <v>161</v>
      </c>
      <c r="C64" s="20" t="s">
        <v>65</v>
      </c>
      <c r="D64" s="38" t="s">
        <v>200</v>
      </c>
    </row>
    <row r="65" spans="1:4" ht="22.5" customHeight="1" x14ac:dyDescent="0.2">
      <c r="A65" s="28"/>
      <c r="B65" s="34">
        <v>162</v>
      </c>
      <c r="C65" s="20" t="s">
        <v>201</v>
      </c>
      <c r="D65" s="38" t="s">
        <v>202</v>
      </c>
    </row>
    <row r="66" spans="1:4" ht="22.5" customHeight="1" x14ac:dyDescent="0.2">
      <c r="A66" s="28"/>
      <c r="B66" s="34">
        <v>163</v>
      </c>
      <c r="C66" s="20" t="s">
        <v>66</v>
      </c>
      <c r="D66" s="38" t="s">
        <v>203</v>
      </c>
    </row>
    <row r="67" spans="1:4" ht="22.5" customHeight="1" x14ac:dyDescent="0.2">
      <c r="A67" s="28"/>
      <c r="B67" s="34">
        <v>164</v>
      </c>
      <c r="C67" s="20" t="s">
        <v>204</v>
      </c>
      <c r="D67" s="38" t="s">
        <v>205</v>
      </c>
    </row>
    <row r="68" spans="1:4" ht="22.5" customHeight="1" x14ac:dyDescent="0.2">
      <c r="A68" s="28"/>
      <c r="B68" s="34">
        <v>165</v>
      </c>
      <c r="C68" s="20" t="s">
        <v>206</v>
      </c>
      <c r="D68" s="38" t="s">
        <v>207</v>
      </c>
    </row>
    <row r="69" spans="1:4" ht="22.5" customHeight="1" x14ac:dyDescent="0.2">
      <c r="A69" s="28"/>
      <c r="B69" s="34">
        <v>166</v>
      </c>
      <c r="C69" s="20" t="s">
        <v>208</v>
      </c>
      <c r="D69" s="38" t="s">
        <v>209</v>
      </c>
    </row>
    <row r="70" spans="1:4" ht="22.5" customHeight="1" x14ac:dyDescent="0.2">
      <c r="A70" s="28"/>
      <c r="B70" s="34">
        <v>167</v>
      </c>
      <c r="C70" s="20" t="s">
        <v>210</v>
      </c>
      <c r="D70" s="38" t="s">
        <v>211</v>
      </c>
    </row>
    <row r="71" spans="1:4" ht="22.5" customHeight="1" x14ac:dyDescent="0.2">
      <c r="A71" s="28"/>
      <c r="B71" s="34">
        <v>168</v>
      </c>
      <c r="C71" s="20" t="s">
        <v>212</v>
      </c>
      <c r="D71" s="38" t="s">
        <v>213</v>
      </c>
    </row>
    <row r="72" spans="1:4" ht="22.5" customHeight="1" x14ac:dyDescent="0.2">
      <c r="A72" s="28"/>
      <c r="B72" s="34">
        <v>169</v>
      </c>
      <c r="C72" s="20" t="s">
        <v>214</v>
      </c>
      <c r="D72" s="38" t="s">
        <v>215</v>
      </c>
    </row>
    <row r="73" spans="1:4" ht="22.5" customHeight="1" x14ac:dyDescent="0.2">
      <c r="A73" s="28"/>
      <c r="B73" s="34">
        <v>170</v>
      </c>
      <c r="C73" s="20" t="s">
        <v>216</v>
      </c>
      <c r="D73" s="38" t="s">
        <v>217</v>
      </c>
    </row>
    <row r="74" spans="1:4" ht="22.5" customHeight="1" x14ac:dyDescent="0.2">
      <c r="A74" s="28"/>
      <c r="B74" s="34">
        <v>171</v>
      </c>
      <c r="C74" s="20" t="s">
        <v>218</v>
      </c>
      <c r="D74" s="38" t="s">
        <v>219</v>
      </c>
    </row>
    <row r="75" spans="1:4" ht="22.5" customHeight="1" x14ac:dyDescent="0.2">
      <c r="A75" s="28"/>
      <c r="B75" s="34">
        <v>172</v>
      </c>
      <c r="C75" s="20" t="s">
        <v>220</v>
      </c>
      <c r="D75" s="38" t="s">
        <v>221</v>
      </c>
    </row>
    <row r="76" spans="1:4" ht="22.5" customHeight="1" x14ac:dyDescent="0.2">
      <c r="A76" s="28"/>
      <c r="B76" s="34">
        <v>173</v>
      </c>
      <c r="C76" s="20" t="s">
        <v>242</v>
      </c>
      <c r="D76" s="38" t="s">
        <v>243</v>
      </c>
    </row>
    <row r="77" spans="1:4" ht="22.5" customHeight="1" x14ac:dyDescent="0.2">
      <c r="A77" s="28"/>
      <c r="B77" s="34">
        <v>174</v>
      </c>
      <c r="C77" s="20" t="s">
        <v>244</v>
      </c>
      <c r="D77" s="38" t="s">
        <v>245</v>
      </c>
    </row>
    <row r="78" spans="1:4" ht="22.5" customHeight="1" x14ac:dyDescent="0.2">
      <c r="A78" s="28"/>
      <c r="B78" s="34">
        <v>175</v>
      </c>
      <c r="C78" s="19" t="s">
        <v>329</v>
      </c>
      <c r="D78" s="39" t="s">
        <v>246</v>
      </c>
    </row>
    <row r="79" spans="1:4" ht="22.5" customHeight="1" x14ac:dyDescent="0.2">
      <c r="A79" s="28"/>
      <c r="B79" s="34">
        <v>176</v>
      </c>
      <c r="C79" s="19" t="s">
        <v>330</v>
      </c>
      <c r="D79" s="39" t="s">
        <v>331</v>
      </c>
    </row>
    <row r="80" spans="1:4" ht="22.5" customHeight="1" x14ac:dyDescent="0.2">
      <c r="A80" s="28"/>
      <c r="B80" s="34">
        <v>177</v>
      </c>
      <c r="C80" s="19" t="s">
        <v>332</v>
      </c>
      <c r="D80" s="39" t="s">
        <v>333</v>
      </c>
    </row>
    <row r="81" spans="1:4" ht="22.5" customHeight="1" x14ac:dyDescent="0.2">
      <c r="A81" s="28"/>
      <c r="B81" s="34">
        <v>178</v>
      </c>
      <c r="C81" s="19" t="s">
        <v>334</v>
      </c>
      <c r="D81" s="39" t="s">
        <v>335</v>
      </c>
    </row>
    <row r="82" spans="1:4" ht="22.5" customHeight="1" thickBot="1" x14ac:dyDescent="0.25">
      <c r="A82" s="28"/>
      <c r="B82" s="35"/>
      <c r="C82" s="19"/>
      <c r="D82" s="39"/>
    </row>
    <row r="83" spans="1:4" ht="22.5" customHeight="1" x14ac:dyDescent="0.2">
      <c r="A83" s="29" t="s">
        <v>98</v>
      </c>
      <c r="B83" s="33">
        <v>200</v>
      </c>
      <c r="C83" s="17" t="s">
        <v>225</v>
      </c>
      <c r="D83" s="42" t="s">
        <v>255</v>
      </c>
    </row>
    <row r="84" spans="1:4" ht="22.5" customHeight="1" x14ac:dyDescent="0.2">
      <c r="A84" s="30"/>
      <c r="B84" s="35">
        <v>201</v>
      </c>
      <c r="C84" s="20" t="s">
        <v>68</v>
      </c>
      <c r="D84" s="38" t="s">
        <v>256</v>
      </c>
    </row>
    <row r="85" spans="1:4" ht="22.5" customHeight="1" x14ac:dyDescent="0.2">
      <c r="A85" s="30"/>
      <c r="B85" s="35">
        <v>202</v>
      </c>
      <c r="C85" s="20" t="s">
        <v>224</v>
      </c>
      <c r="D85" s="38" t="s">
        <v>257</v>
      </c>
    </row>
    <row r="86" spans="1:4" ht="22.5" customHeight="1" x14ac:dyDescent="0.2">
      <c r="A86" s="30"/>
      <c r="B86" s="35">
        <v>203</v>
      </c>
      <c r="C86" s="20" t="s">
        <v>226</v>
      </c>
      <c r="D86" s="38" t="s">
        <v>69</v>
      </c>
    </row>
    <row r="87" spans="1:4" ht="22.5" customHeight="1" x14ac:dyDescent="0.2">
      <c r="A87" s="30"/>
      <c r="B87" s="35">
        <v>204</v>
      </c>
      <c r="C87" s="20" t="s">
        <v>70</v>
      </c>
      <c r="D87" s="38" t="s">
        <v>239</v>
      </c>
    </row>
    <row r="88" spans="1:4" ht="22.5" customHeight="1" x14ac:dyDescent="0.2">
      <c r="A88" s="30"/>
      <c r="B88" s="35">
        <v>205</v>
      </c>
      <c r="C88" s="20" t="s">
        <v>240</v>
      </c>
      <c r="D88" s="38" t="s">
        <v>241</v>
      </c>
    </row>
    <row r="89" spans="1:4" ht="22.5" customHeight="1" x14ac:dyDescent="0.2">
      <c r="A89" s="30"/>
      <c r="B89" s="35">
        <v>206</v>
      </c>
      <c r="C89" s="20" t="s">
        <v>227</v>
      </c>
      <c r="D89" s="38" t="s">
        <v>71</v>
      </c>
    </row>
    <row r="90" spans="1:4" ht="22.5" customHeight="1" x14ac:dyDescent="0.2">
      <c r="A90" s="30"/>
      <c r="B90" s="35">
        <v>207</v>
      </c>
      <c r="C90" s="20" t="s">
        <v>72</v>
      </c>
      <c r="D90" s="38" t="s">
        <v>258</v>
      </c>
    </row>
    <row r="91" spans="1:4" ht="22.5" customHeight="1" x14ac:dyDescent="0.2">
      <c r="A91" s="30"/>
      <c r="B91" s="35">
        <v>208</v>
      </c>
      <c r="C91" s="20" t="s">
        <v>238</v>
      </c>
      <c r="D91" s="38" t="s">
        <v>259</v>
      </c>
    </row>
    <row r="92" spans="1:4" ht="22.5" customHeight="1" x14ac:dyDescent="0.2">
      <c r="A92" s="30"/>
      <c r="B92" s="35">
        <v>209</v>
      </c>
      <c r="C92" s="20" t="s">
        <v>73</v>
      </c>
      <c r="D92" s="38" t="s">
        <v>260</v>
      </c>
    </row>
    <row r="93" spans="1:4" ht="22.5" customHeight="1" x14ac:dyDescent="0.2">
      <c r="A93" s="30"/>
      <c r="B93" s="35">
        <v>210</v>
      </c>
      <c r="C93" s="20" t="s">
        <v>74</v>
      </c>
      <c r="D93" s="38" t="s">
        <v>261</v>
      </c>
    </row>
    <row r="94" spans="1:4" ht="22.5" customHeight="1" x14ac:dyDescent="0.2">
      <c r="A94" s="30"/>
      <c r="B94" s="35">
        <v>211</v>
      </c>
      <c r="C94" s="20" t="s">
        <v>75</v>
      </c>
      <c r="D94" s="38" t="s">
        <v>75</v>
      </c>
    </row>
    <row r="95" spans="1:4" ht="22.5" customHeight="1" x14ac:dyDescent="0.2">
      <c r="A95" s="30"/>
      <c r="B95" s="35">
        <v>212</v>
      </c>
      <c r="C95" s="20" t="s">
        <v>76</v>
      </c>
      <c r="D95" s="38" t="s">
        <v>262</v>
      </c>
    </row>
    <row r="96" spans="1:4" ht="22.5" customHeight="1" x14ac:dyDescent="0.2">
      <c r="A96" s="30"/>
      <c r="B96" s="35">
        <v>213</v>
      </c>
      <c r="C96" s="20" t="s">
        <v>77</v>
      </c>
      <c r="D96" s="38" t="s">
        <v>234</v>
      </c>
    </row>
    <row r="97" spans="1:4" ht="22.5" customHeight="1" x14ac:dyDescent="0.2">
      <c r="A97" s="30"/>
      <c r="B97" s="35">
        <v>214</v>
      </c>
      <c r="C97" s="20" t="s">
        <v>78</v>
      </c>
      <c r="D97" s="38" t="s">
        <v>235</v>
      </c>
    </row>
    <row r="98" spans="1:4" ht="22.5" customHeight="1" x14ac:dyDescent="0.2">
      <c r="A98" s="30"/>
      <c r="B98" s="35">
        <v>215</v>
      </c>
      <c r="C98" s="20" t="s">
        <v>79</v>
      </c>
      <c r="D98" s="38" t="s">
        <v>236</v>
      </c>
    </row>
    <row r="99" spans="1:4" ht="22.5" customHeight="1" x14ac:dyDescent="0.2">
      <c r="A99" s="30"/>
      <c r="B99" s="35">
        <v>216</v>
      </c>
      <c r="C99" s="20" t="s">
        <v>80</v>
      </c>
      <c r="D99" s="38" t="s">
        <v>80</v>
      </c>
    </row>
    <row r="100" spans="1:4" ht="22.5" customHeight="1" x14ac:dyDescent="0.2">
      <c r="A100" s="30"/>
      <c r="B100" s="35">
        <v>217</v>
      </c>
      <c r="C100" s="20" t="s">
        <v>81</v>
      </c>
      <c r="D100" s="38" t="s">
        <v>237</v>
      </c>
    </row>
    <row r="101" spans="1:4" ht="22.5" customHeight="1" x14ac:dyDescent="0.2">
      <c r="A101" s="30"/>
      <c r="B101" s="35">
        <v>218</v>
      </c>
      <c r="C101" s="20" t="s">
        <v>82</v>
      </c>
      <c r="D101" s="38" t="s">
        <v>82</v>
      </c>
    </row>
    <row r="102" spans="1:4" ht="22.5" customHeight="1" x14ac:dyDescent="0.2">
      <c r="A102" s="30"/>
      <c r="B102" s="35">
        <v>219</v>
      </c>
      <c r="C102" s="20" t="s">
        <v>83</v>
      </c>
      <c r="D102" s="38" t="s">
        <v>263</v>
      </c>
    </row>
    <row r="103" spans="1:4" ht="22.5" customHeight="1" x14ac:dyDescent="0.2">
      <c r="A103" s="30"/>
      <c r="B103" s="35">
        <v>220</v>
      </c>
      <c r="C103" s="20" t="s">
        <v>84</v>
      </c>
      <c r="D103" s="38" t="s">
        <v>84</v>
      </c>
    </row>
    <row r="104" spans="1:4" ht="22.5" customHeight="1" x14ac:dyDescent="0.2">
      <c r="A104" s="30"/>
      <c r="B104" s="35">
        <v>221</v>
      </c>
      <c r="C104" s="20" t="s">
        <v>85</v>
      </c>
      <c r="D104" s="38" t="s">
        <v>85</v>
      </c>
    </row>
    <row r="105" spans="1:4" ht="22.5" customHeight="1" x14ac:dyDescent="0.2">
      <c r="A105" s="30"/>
      <c r="B105" s="35">
        <v>222</v>
      </c>
      <c r="C105" s="20" t="s">
        <v>86</v>
      </c>
      <c r="D105" s="38" t="s">
        <v>86</v>
      </c>
    </row>
    <row r="106" spans="1:4" ht="22.5" customHeight="1" x14ac:dyDescent="0.2">
      <c r="A106" s="30"/>
      <c r="B106" s="35">
        <v>223</v>
      </c>
      <c r="C106" s="20" t="s">
        <v>87</v>
      </c>
      <c r="D106" s="38" t="s">
        <v>87</v>
      </c>
    </row>
    <row r="107" spans="1:4" ht="22.5" customHeight="1" x14ac:dyDescent="0.2">
      <c r="A107" s="30"/>
      <c r="B107" s="35">
        <v>224</v>
      </c>
      <c r="C107" s="20" t="s">
        <v>88</v>
      </c>
      <c r="D107" s="38" t="s">
        <v>88</v>
      </c>
    </row>
    <row r="108" spans="1:4" ht="22.5" customHeight="1" x14ac:dyDescent="0.2">
      <c r="A108" s="30"/>
      <c r="B108" s="35">
        <v>225</v>
      </c>
      <c r="C108" s="20" t="s">
        <v>89</v>
      </c>
      <c r="D108" s="38" t="s">
        <v>89</v>
      </c>
    </row>
    <row r="109" spans="1:4" ht="22.5" customHeight="1" x14ac:dyDescent="0.2">
      <c r="A109" s="30"/>
      <c r="B109" s="35">
        <v>226</v>
      </c>
      <c r="C109" s="20" t="s">
        <v>90</v>
      </c>
      <c r="D109" s="38" t="s">
        <v>90</v>
      </c>
    </row>
    <row r="110" spans="1:4" ht="22.5" customHeight="1" x14ac:dyDescent="0.2">
      <c r="A110" s="30"/>
      <c r="B110" s="35">
        <v>227</v>
      </c>
      <c r="C110" s="20" t="s">
        <v>229</v>
      </c>
      <c r="D110" s="38" t="s">
        <v>264</v>
      </c>
    </row>
    <row r="111" spans="1:4" ht="22.5" customHeight="1" x14ac:dyDescent="0.2">
      <c r="A111" s="30"/>
      <c r="B111" s="35">
        <v>228</v>
      </c>
      <c r="C111" s="20" t="s">
        <v>91</v>
      </c>
      <c r="D111" s="38" t="s">
        <v>265</v>
      </c>
    </row>
    <row r="112" spans="1:4" ht="22.5" customHeight="1" x14ac:dyDescent="0.2">
      <c r="A112" s="30"/>
      <c r="B112" s="35">
        <v>229</v>
      </c>
      <c r="C112" s="20" t="s">
        <v>228</v>
      </c>
      <c r="D112" s="38" t="s">
        <v>92</v>
      </c>
    </row>
    <row r="113" spans="1:4" ht="22.5" customHeight="1" x14ac:dyDescent="0.2">
      <c r="A113" s="30"/>
      <c r="B113" s="35">
        <v>230</v>
      </c>
      <c r="C113" s="20" t="s">
        <v>93</v>
      </c>
      <c r="D113" s="38" t="s">
        <v>266</v>
      </c>
    </row>
    <row r="114" spans="1:4" ht="22.5" customHeight="1" x14ac:dyDescent="0.2">
      <c r="A114" s="30"/>
      <c r="B114" s="35">
        <v>231</v>
      </c>
      <c r="C114" s="20" t="s">
        <v>94</v>
      </c>
      <c r="D114" s="38" t="s">
        <v>233</v>
      </c>
    </row>
    <row r="115" spans="1:4" ht="22.5" customHeight="1" x14ac:dyDescent="0.2">
      <c r="A115" s="30"/>
      <c r="B115" s="35">
        <v>232</v>
      </c>
      <c r="C115" s="20" t="s">
        <v>95</v>
      </c>
      <c r="D115" s="38" t="s">
        <v>232</v>
      </c>
    </row>
    <row r="116" spans="1:4" ht="22.5" customHeight="1" x14ac:dyDescent="0.2">
      <c r="A116" s="30"/>
      <c r="B116" s="35">
        <v>233</v>
      </c>
      <c r="C116" s="20" t="s">
        <v>96</v>
      </c>
      <c r="D116" s="38" t="s">
        <v>231</v>
      </c>
    </row>
    <row r="117" spans="1:4" ht="22.5" customHeight="1" x14ac:dyDescent="0.2">
      <c r="A117" s="30"/>
      <c r="B117" s="35">
        <v>234</v>
      </c>
      <c r="C117" s="19" t="s">
        <v>97</v>
      </c>
      <c r="D117" s="39" t="s">
        <v>230</v>
      </c>
    </row>
    <row r="118" spans="1:4" ht="22.5" customHeight="1" x14ac:dyDescent="0.2">
      <c r="A118" s="30"/>
      <c r="B118" s="35">
        <v>235</v>
      </c>
      <c r="C118" s="19" t="s">
        <v>336</v>
      </c>
      <c r="D118" s="39" t="s">
        <v>337</v>
      </c>
    </row>
    <row r="119" spans="1:4" ht="22.5" customHeight="1" x14ac:dyDescent="0.2">
      <c r="A119" s="30"/>
      <c r="B119" s="35">
        <v>236</v>
      </c>
      <c r="C119" s="19" t="s">
        <v>338</v>
      </c>
      <c r="D119" s="39" t="s">
        <v>338</v>
      </c>
    </row>
    <row r="120" spans="1:4" ht="22.5" customHeight="1" x14ac:dyDescent="0.2">
      <c r="A120" s="30"/>
      <c r="B120" s="35">
        <v>237</v>
      </c>
      <c r="C120" s="19" t="s">
        <v>339</v>
      </c>
      <c r="D120" s="39" t="s">
        <v>340</v>
      </c>
    </row>
    <row r="121" spans="1:4" ht="22.5" customHeight="1" x14ac:dyDescent="0.2">
      <c r="A121" s="30"/>
      <c r="B121" s="35"/>
      <c r="C121" s="19"/>
      <c r="D121" s="39"/>
    </row>
    <row r="122" spans="1:4" ht="22.5" customHeight="1" thickBot="1" x14ac:dyDescent="0.25">
      <c r="A122" s="31"/>
      <c r="B122" s="36"/>
      <c r="C122" s="22"/>
      <c r="D122" s="43"/>
    </row>
    <row r="123" spans="1:4" ht="22.5" customHeight="1" x14ac:dyDescent="0.2">
      <c r="A123" s="14" t="s">
        <v>67</v>
      </c>
      <c r="B123" s="18">
        <v>300</v>
      </c>
      <c r="C123" s="25" t="s">
        <v>99</v>
      </c>
      <c r="D123" s="40" t="s">
        <v>247</v>
      </c>
    </row>
    <row r="124" spans="1:4" ht="45" customHeight="1" thickBot="1" x14ac:dyDescent="0.25">
      <c r="A124" s="23"/>
      <c r="B124" s="218" t="s">
        <v>275</v>
      </c>
      <c r="C124" s="219"/>
      <c r="D124" s="41"/>
    </row>
    <row r="125" spans="1:4" ht="22.5" customHeight="1" x14ac:dyDescent="0.2">
      <c r="C125" s="13"/>
    </row>
    <row r="126" spans="1:4" ht="22.5" customHeight="1" x14ac:dyDescent="0.2">
      <c r="C126" s="13"/>
    </row>
    <row r="127" spans="1:4" ht="22.5" customHeight="1" x14ac:dyDescent="0.2">
      <c r="C127" s="13"/>
    </row>
    <row r="128" spans="1:4" ht="22.5" customHeight="1" x14ac:dyDescent="0.2">
      <c r="C128" s="13"/>
    </row>
    <row r="129" spans="3:3" ht="22.5" customHeight="1" x14ac:dyDescent="0.2">
      <c r="C129" s="13"/>
    </row>
    <row r="130" spans="3:3" ht="22.5" customHeight="1" x14ac:dyDescent="0.2">
      <c r="C130" s="13"/>
    </row>
    <row r="131" spans="3:3" ht="22.5" customHeight="1" x14ac:dyDescent="0.2">
      <c r="C131" s="13"/>
    </row>
    <row r="132" spans="3:3" ht="22.5" customHeight="1" x14ac:dyDescent="0.2">
      <c r="C132" s="13"/>
    </row>
    <row r="133" spans="3:3" ht="22.5" customHeight="1" x14ac:dyDescent="0.2">
      <c r="C133" s="13"/>
    </row>
    <row r="134" spans="3:3" ht="22.5" customHeight="1" x14ac:dyDescent="0.2">
      <c r="C134" s="13"/>
    </row>
    <row r="135" spans="3:3" ht="22.5" customHeight="1" x14ac:dyDescent="0.2">
      <c r="C135" s="13"/>
    </row>
    <row r="136" spans="3:3" ht="22.5" customHeight="1" x14ac:dyDescent="0.2">
      <c r="C136" s="13"/>
    </row>
    <row r="137" spans="3:3" ht="22.5" customHeight="1" x14ac:dyDescent="0.2">
      <c r="C137" s="13"/>
    </row>
    <row r="138" spans="3:3" ht="22.5" customHeight="1" x14ac:dyDescent="0.2">
      <c r="C138" s="13"/>
    </row>
    <row r="139" spans="3:3" ht="22.5" customHeight="1" x14ac:dyDescent="0.2">
      <c r="C139" s="13"/>
    </row>
    <row r="140" spans="3:3" ht="22.5" customHeight="1" x14ac:dyDescent="0.2">
      <c r="C140" s="13"/>
    </row>
    <row r="141" spans="3:3" ht="22.5" customHeight="1" x14ac:dyDescent="0.2">
      <c r="C141" s="13"/>
    </row>
    <row r="142" spans="3:3" ht="22.5" customHeight="1" x14ac:dyDescent="0.2">
      <c r="C142" s="13"/>
    </row>
    <row r="143" spans="3:3" ht="22.5" customHeight="1" x14ac:dyDescent="0.2">
      <c r="C143" s="13"/>
    </row>
    <row r="144" spans="3:3" ht="22.5" customHeight="1" x14ac:dyDescent="0.2">
      <c r="C144" s="13"/>
    </row>
    <row r="145" spans="3:3" ht="22.5" customHeight="1" x14ac:dyDescent="0.2">
      <c r="C145" s="13"/>
    </row>
    <row r="146" spans="3:3" ht="22.5" customHeight="1" x14ac:dyDescent="0.2">
      <c r="C146" s="13"/>
    </row>
    <row r="147" spans="3:3" ht="22.5" customHeight="1" x14ac:dyDescent="0.2">
      <c r="C147" s="13"/>
    </row>
    <row r="148" spans="3:3" ht="22.5" customHeight="1" x14ac:dyDescent="0.2">
      <c r="C148" s="13"/>
    </row>
    <row r="149" spans="3:3" ht="22.5" customHeight="1" x14ac:dyDescent="0.2">
      <c r="C149" s="13"/>
    </row>
    <row r="150" spans="3:3" ht="22.5" customHeight="1" x14ac:dyDescent="0.2">
      <c r="C150" s="13"/>
    </row>
    <row r="151" spans="3:3" ht="22.5" customHeight="1" x14ac:dyDescent="0.2">
      <c r="C151" s="13"/>
    </row>
    <row r="152" spans="3:3" ht="22.5" customHeight="1" x14ac:dyDescent="0.2">
      <c r="C152" s="13"/>
    </row>
    <row r="153" spans="3:3" ht="22.5" customHeight="1" x14ac:dyDescent="0.2">
      <c r="C153" s="13"/>
    </row>
    <row r="154" spans="3:3" ht="22.5" customHeight="1" x14ac:dyDescent="0.2">
      <c r="C154" s="13"/>
    </row>
    <row r="155" spans="3:3" ht="22.5" customHeight="1" x14ac:dyDescent="0.2">
      <c r="C155" s="13"/>
    </row>
    <row r="156" spans="3:3" ht="22.5" customHeight="1" x14ac:dyDescent="0.2">
      <c r="C156" s="13"/>
    </row>
    <row r="157" spans="3:3" ht="22.5" customHeight="1" x14ac:dyDescent="0.2">
      <c r="C157" s="13"/>
    </row>
    <row r="158" spans="3:3" ht="22.5" customHeight="1" x14ac:dyDescent="0.2">
      <c r="C158" s="13"/>
    </row>
    <row r="159" spans="3:3" ht="22.5" customHeight="1" x14ac:dyDescent="0.2">
      <c r="C159" s="13"/>
    </row>
  </sheetData>
  <sheetProtection sheet="1" objects="1" scenarios="1"/>
  <mergeCells count="2">
    <mergeCell ref="A1:D1"/>
    <mergeCell ref="B124:C124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D5FF"/>
  </sheetPr>
  <dimension ref="A1:P35"/>
  <sheetViews>
    <sheetView zoomScale="75" zoomScaleNormal="75" workbookViewId="0">
      <selection activeCell="I12" sqref="I12"/>
    </sheetView>
  </sheetViews>
  <sheetFormatPr defaultColWidth="8.77734375" defaultRowHeight="16.2" x14ac:dyDescent="0.35"/>
  <cols>
    <col min="1" max="1" width="30.77734375" style="82" customWidth="1"/>
    <col min="2" max="4" width="8.77734375" style="82" bestFit="1" customWidth="1"/>
    <col min="5" max="5" width="15.6640625" style="82" customWidth="1"/>
    <col min="6" max="6" width="8.77734375" style="97"/>
    <col min="7" max="16384" width="8.77734375" style="82"/>
  </cols>
  <sheetData>
    <row r="1" spans="1:16" ht="14.25" customHeight="1" thickBot="1" x14ac:dyDescent="0.4">
      <c r="A1" s="79"/>
      <c r="B1" s="79"/>
      <c r="C1" s="79"/>
      <c r="D1" s="79"/>
      <c r="E1" s="79"/>
      <c r="F1" s="80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26.25" customHeight="1" thickBot="1" x14ac:dyDescent="0.4">
      <c r="A2" s="83" t="s">
        <v>249</v>
      </c>
      <c r="B2" s="229"/>
      <c r="C2" s="230"/>
      <c r="D2" s="230"/>
      <c r="E2" s="231"/>
      <c r="F2" s="84" t="s">
        <v>253</v>
      </c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16" ht="26.25" customHeight="1" thickBot="1" x14ac:dyDescent="0.4">
      <c r="A3" s="85" t="s">
        <v>20</v>
      </c>
      <c r="B3" s="220" t="e">
        <f>VLOOKUP(B2,所属コード!B:C,2,FALSE)</f>
        <v>#N/A</v>
      </c>
      <c r="C3" s="221"/>
      <c r="D3" s="221"/>
      <c r="E3" s="222"/>
      <c r="F3" s="80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16" ht="26.25" customHeight="1" thickBot="1" x14ac:dyDescent="0.4">
      <c r="A4" s="86" t="s">
        <v>251</v>
      </c>
      <c r="B4" s="220" t="e">
        <f>B3</f>
        <v>#N/A</v>
      </c>
      <c r="C4" s="221"/>
      <c r="D4" s="221"/>
      <c r="E4" s="222"/>
      <c r="F4" s="84" t="s">
        <v>267</v>
      </c>
      <c r="G4" s="81"/>
      <c r="H4" s="81"/>
      <c r="I4" s="81"/>
      <c r="J4" s="81"/>
      <c r="K4" s="81"/>
      <c r="L4" s="81"/>
      <c r="M4" s="81"/>
      <c r="N4" s="81"/>
      <c r="O4" s="81"/>
      <c r="P4" s="81"/>
    </row>
    <row r="5" spans="1:16" ht="24" customHeight="1" thickBot="1" x14ac:dyDescent="0.4">
      <c r="A5" s="87" t="s">
        <v>100</v>
      </c>
      <c r="B5" s="220" t="e">
        <f>VLOOKUP(B2,所属コード!B:D,3,FALSE)</f>
        <v>#N/A</v>
      </c>
      <c r="C5" s="221"/>
      <c r="D5" s="221"/>
      <c r="E5" s="222"/>
      <c r="F5" s="84" t="s">
        <v>268</v>
      </c>
      <c r="G5" s="81"/>
      <c r="H5" s="81"/>
      <c r="I5" s="81"/>
      <c r="J5" s="81"/>
      <c r="K5" s="81"/>
      <c r="L5" s="81"/>
      <c r="M5" s="81"/>
      <c r="N5" s="81"/>
      <c r="O5" s="81"/>
      <c r="P5" s="81"/>
    </row>
    <row r="6" spans="1:16" ht="24" customHeight="1" thickBot="1" x14ac:dyDescent="0.4">
      <c r="A6" s="87" t="s">
        <v>1</v>
      </c>
      <c r="B6" s="223"/>
      <c r="C6" s="224"/>
      <c r="D6" s="224"/>
      <c r="E6" s="225"/>
      <c r="F6" s="80"/>
      <c r="G6" s="81"/>
      <c r="H6" s="81"/>
      <c r="I6" s="81"/>
      <c r="J6" s="81"/>
      <c r="K6" s="81"/>
      <c r="L6" s="81"/>
      <c r="M6" s="81"/>
      <c r="N6" s="81"/>
      <c r="O6" s="81"/>
      <c r="P6" s="81"/>
    </row>
    <row r="7" spans="1:16" ht="95.55" customHeight="1" thickBot="1" x14ac:dyDescent="0.4">
      <c r="A7" s="150" t="s">
        <v>327</v>
      </c>
      <c r="B7" s="226"/>
      <c r="C7" s="227"/>
      <c r="D7" s="227"/>
      <c r="E7" s="228"/>
      <c r="F7" s="151" t="s">
        <v>328</v>
      </c>
      <c r="G7" s="81"/>
      <c r="H7" s="81"/>
      <c r="I7" s="81"/>
      <c r="J7" s="81"/>
      <c r="K7" s="81"/>
      <c r="L7" s="81"/>
      <c r="M7" s="81"/>
      <c r="N7" s="81"/>
      <c r="O7" s="81"/>
      <c r="P7" s="81"/>
    </row>
    <row r="8" spans="1:16" ht="16.8" thickBot="1" x14ac:dyDescent="0.4">
      <c r="A8" s="81"/>
      <c r="B8" s="81"/>
      <c r="C8" s="81"/>
      <c r="D8" s="81"/>
      <c r="E8" s="81"/>
      <c r="F8" s="80"/>
      <c r="G8" s="81"/>
      <c r="H8" s="81"/>
      <c r="I8" s="81"/>
      <c r="J8" s="81"/>
      <c r="K8" s="81"/>
      <c r="L8" s="81"/>
      <c r="M8" s="81"/>
      <c r="N8" s="81"/>
      <c r="O8" s="81"/>
      <c r="P8" s="81"/>
    </row>
    <row r="9" spans="1:16" ht="39" customHeight="1" thickBot="1" x14ac:dyDescent="0.4">
      <c r="A9" s="88" t="s">
        <v>21</v>
      </c>
      <c r="B9" s="88" t="s">
        <v>6</v>
      </c>
      <c r="C9" s="83" t="s">
        <v>7</v>
      </c>
      <c r="D9" s="83" t="s">
        <v>11</v>
      </c>
      <c r="E9" s="89" t="s">
        <v>12</v>
      </c>
      <c r="F9" s="80"/>
      <c r="G9" s="81"/>
      <c r="H9" s="81"/>
      <c r="I9" s="81"/>
      <c r="J9" s="81"/>
      <c r="K9" s="81"/>
      <c r="L9" s="81"/>
      <c r="M9" s="81"/>
      <c r="N9" s="81"/>
      <c r="O9" s="81"/>
      <c r="P9" s="81"/>
    </row>
    <row r="10" spans="1:16" ht="40.049999999999997" customHeight="1" thickBot="1" x14ac:dyDescent="0.4">
      <c r="A10" s="88" t="s">
        <v>22</v>
      </c>
      <c r="B10" s="90">
        <f>入力シート!D8</f>
        <v>0</v>
      </c>
      <c r="C10" s="91">
        <f>入力シート!F8</f>
        <v>0</v>
      </c>
      <c r="D10" s="92">
        <f>SUM(B10:C10)</f>
        <v>0</v>
      </c>
      <c r="E10" s="93">
        <f>D10*2000</f>
        <v>0</v>
      </c>
      <c r="F10" s="80"/>
      <c r="G10" s="81"/>
      <c r="H10" s="81"/>
      <c r="I10" s="81"/>
      <c r="J10" s="81"/>
      <c r="K10" s="81"/>
      <c r="L10" s="81"/>
      <c r="M10" s="81"/>
      <c r="N10" s="81"/>
      <c r="O10" s="81"/>
      <c r="P10" s="81"/>
    </row>
    <row r="11" spans="1:16" ht="40.049999999999997" customHeight="1" thickBot="1" x14ac:dyDescent="0.4">
      <c r="A11" s="88" t="s">
        <v>8</v>
      </c>
      <c r="B11" s="90">
        <f>入力シート!E8</f>
        <v>0</v>
      </c>
      <c r="C11" s="91">
        <f>入力シート!G8</f>
        <v>0</v>
      </c>
      <c r="D11" s="91">
        <f>SUM(B11:C11)</f>
        <v>0</v>
      </c>
      <c r="E11" s="93">
        <f>D11*2000</f>
        <v>0</v>
      </c>
      <c r="F11" s="80"/>
      <c r="G11" s="81"/>
      <c r="H11" s="81"/>
      <c r="I11" s="81"/>
      <c r="J11" s="81"/>
      <c r="K11" s="81"/>
      <c r="L11" s="81"/>
      <c r="M11" s="81"/>
      <c r="N11" s="81"/>
      <c r="O11" s="81"/>
      <c r="P11" s="81"/>
    </row>
    <row r="12" spans="1:16" ht="40.049999999999997" customHeight="1" thickBot="1" x14ac:dyDescent="0.4">
      <c r="A12" s="94" t="s">
        <v>23</v>
      </c>
      <c r="B12" s="94">
        <f>SUM(B10:B11)</f>
        <v>0</v>
      </c>
      <c r="C12" s="94">
        <f>SUM(C10:C11)</f>
        <v>0</v>
      </c>
      <c r="D12" s="94">
        <f>SUM(D10:D11)</f>
        <v>0</v>
      </c>
      <c r="E12" s="95">
        <f>SUM(E10:E11)</f>
        <v>0</v>
      </c>
      <c r="F12" s="80"/>
      <c r="G12" s="81"/>
      <c r="H12" s="81"/>
      <c r="I12" s="81"/>
      <c r="J12" s="81"/>
      <c r="K12" s="81"/>
      <c r="L12" s="81"/>
      <c r="M12" s="81"/>
      <c r="N12" s="81"/>
      <c r="O12" s="81"/>
      <c r="P12" s="81"/>
    </row>
    <row r="13" spans="1:16" x14ac:dyDescent="0.35">
      <c r="A13" s="81"/>
      <c r="B13" s="81"/>
      <c r="C13" s="81"/>
      <c r="D13" s="81"/>
      <c r="E13" s="81"/>
      <c r="F13" s="80"/>
      <c r="G13" s="81"/>
      <c r="H13" s="81"/>
      <c r="I13" s="81"/>
      <c r="J13" s="81"/>
      <c r="K13" s="81"/>
      <c r="L13" s="81"/>
      <c r="M13" s="81"/>
      <c r="N13" s="81"/>
      <c r="O13" s="81"/>
      <c r="P13" s="81"/>
    </row>
    <row r="14" spans="1:16" ht="18.75" hidden="1" customHeight="1" thickTop="1" thickBot="1" x14ac:dyDescent="0.4">
      <c r="A14" s="96" t="s">
        <v>12</v>
      </c>
      <c r="B14" s="96">
        <v>300</v>
      </c>
      <c r="C14" s="81"/>
      <c r="D14" s="81"/>
      <c r="E14" s="81"/>
      <c r="F14" s="80"/>
      <c r="G14" s="81"/>
      <c r="H14" s="81"/>
      <c r="I14" s="81"/>
      <c r="J14" s="81"/>
      <c r="K14" s="81"/>
      <c r="L14" s="81"/>
      <c r="M14" s="81"/>
      <c r="N14" s="81"/>
      <c r="O14" s="81"/>
      <c r="P14" s="81"/>
    </row>
    <row r="15" spans="1:16" x14ac:dyDescent="0.35">
      <c r="A15" s="81"/>
      <c r="B15" s="81"/>
      <c r="C15" s="81"/>
      <c r="D15" s="81"/>
      <c r="E15" s="81"/>
      <c r="F15" s="80"/>
      <c r="G15" s="81"/>
      <c r="H15" s="81"/>
      <c r="I15" s="81"/>
      <c r="J15" s="81"/>
      <c r="K15" s="81"/>
      <c r="L15" s="81"/>
      <c r="M15" s="81"/>
      <c r="N15" s="81"/>
      <c r="O15" s="81"/>
      <c r="P15" s="81"/>
    </row>
    <row r="16" spans="1:16" x14ac:dyDescent="0.35">
      <c r="A16" s="81"/>
      <c r="B16" s="81"/>
      <c r="C16" s="81"/>
      <c r="D16" s="81"/>
      <c r="E16" s="81"/>
      <c r="F16" s="80"/>
      <c r="G16" s="81"/>
      <c r="H16" s="81"/>
      <c r="I16" s="81"/>
      <c r="J16" s="81"/>
      <c r="K16" s="81"/>
      <c r="L16" s="81"/>
      <c r="M16" s="81"/>
      <c r="N16" s="81"/>
      <c r="O16" s="81"/>
      <c r="P16" s="81"/>
    </row>
    <row r="17" spans="1:16" x14ac:dyDescent="0.35">
      <c r="A17" s="81"/>
      <c r="B17" s="81"/>
      <c r="C17" s="81"/>
      <c r="D17" s="81"/>
      <c r="E17" s="81"/>
      <c r="F17" s="80"/>
      <c r="G17" s="81"/>
      <c r="H17" s="81"/>
      <c r="I17" s="81"/>
      <c r="J17" s="81"/>
      <c r="K17" s="81"/>
      <c r="L17" s="81"/>
      <c r="M17" s="81"/>
      <c r="N17" s="81"/>
      <c r="O17" s="81"/>
      <c r="P17" s="81"/>
    </row>
    <row r="18" spans="1:16" x14ac:dyDescent="0.35">
      <c r="A18" s="81"/>
      <c r="B18" s="81"/>
      <c r="C18" s="81"/>
      <c r="D18" s="81"/>
      <c r="E18" s="81"/>
      <c r="F18" s="80"/>
      <c r="G18" s="81"/>
      <c r="H18" s="81"/>
      <c r="I18" s="81"/>
      <c r="J18" s="81"/>
      <c r="K18" s="81"/>
      <c r="L18" s="81"/>
      <c r="M18" s="81"/>
      <c r="N18" s="81"/>
      <c r="O18" s="81"/>
      <c r="P18" s="81"/>
    </row>
    <row r="19" spans="1:16" x14ac:dyDescent="0.35">
      <c r="A19" s="81"/>
      <c r="B19" s="81"/>
      <c r="C19" s="81"/>
      <c r="D19" s="81"/>
      <c r="E19" s="81"/>
      <c r="F19" s="80"/>
      <c r="G19" s="81"/>
      <c r="H19" s="81"/>
      <c r="I19" s="81"/>
      <c r="J19" s="81"/>
      <c r="K19" s="81"/>
      <c r="L19" s="81"/>
      <c r="M19" s="81"/>
      <c r="N19" s="81"/>
      <c r="O19" s="81"/>
      <c r="P19" s="81"/>
    </row>
    <row r="20" spans="1:16" x14ac:dyDescent="0.35">
      <c r="A20" s="81"/>
      <c r="B20" s="81"/>
      <c r="C20" s="81"/>
      <c r="D20" s="81"/>
      <c r="E20" s="81"/>
      <c r="F20" s="80"/>
      <c r="G20" s="81"/>
      <c r="H20" s="81"/>
      <c r="I20" s="81"/>
      <c r="J20" s="81"/>
      <c r="K20" s="81"/>
      <c r="L20" s="81"/>
      <c r="M20" s="81"/>
      <c r="N20" s="81"/>
      <c r="O20" s="81"/>
      <c r="P20" s="81"/>
    </row>
    <row r="21" spans="1:16" x14ac:dyDescent="0.35">
      <c r="A21" s="81"/>
      <c r="B21" s="81"/>
      <c r="C21" s="81"/>
      <c r="D21" s="81"/>
      <c r="E21" s="81"/>
      <c r="F21" s="80"/>
      <c r="G21" s="81"/>
      <c r="H21" s="81"/>
      <c r="I21" s="81"/>
      <c r="J21" s="81"/>
      <c r="K21" s="81"/>
      <c r="L21" s="81"/>
      <c r="M21" s="81"/>
      <c r="N21" s="81"/>
      <c r="O21" s="81"/>
      <c r="P21" s="81"/>
    </row>
    <row r="22" spans="1:16" x14ac:dyDescent="0.35">
      <c r="A22" s="81"/>
      <c r="B22" s="81"/>
      <c r="C22" s="81"/>
      <c r="D22" s="81"/>
      <c r="E22" s="81"/>
      <c r="F22" s="80"/>
      <c r="G22" s="81"/>
      <c r="H22" s="81"/>
      <c r="I22" s="81"/>
      <c r="J22" s="81"/>
      <c r="K22" s="81"/>
      <c r="L22" s="81"/>
      <c r="M22" s="81"/>
      <c r="N22" s="81"/>
      <c r="O22" s="81"/>
      <c r="P22" s="81"/>
    </row>
    <row r="23" spans="1:16" x14ac:dyDescent="0.35">
      <c r="A23" s="81"/>
      <c r="B23" s="81"/>
      <c r="C23" s="81"/>
      <c r="D23" s="81"/>
      <c r="E23" s="81"/>
      <c r="F23" s="80"/>
      <c r="G23" s="81"/>
      <c r="H23" s="81"/>
      <c r="I23" s="81"/>
      <c r="J23" s="81"/>
      <c r="K23" s="81"/>
      <c r="L23" s="81"/>
      <c r="M23" s="81"/>
      <c r="N23" s="81"/>
      <c r="O23" s="81"/>
      <c r="P23" s="81"/>
    </row>
    <row r="24" spans="1:16" x14ac:dyDescent="0.35">
      <c r="A24" s="81"/>
      <c r="B24" s="81"/>
      <c r="C24" s="81"/>
      <c r="D24" s="81"/>
      <c r="E24" s="81"/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</row>
    <row r="25" spans="1:16" x14ac:dyDescent="0.35">
      <c r="A25" s="81"/>
      <c r="B25" s="81"/>
      <c r="C25" s="81"/>
      <c r="D25" s="81"/>
      <c r="E25" s="81"/>
      <c r="F25" s="80"/>
      <c r="G25" s="81"/>
      <c r="H25" s="81"/>
      <c r="I25" s="81"/>
      <c r="J25" s="81"/>
      <c r="K25" s="81"/>
      <c r="L25" s="81"/>
      <c r="M25" s="81"/>
      <c r="N25" s="81"/>
      <c r="O25" s="81"/>
      <c r="P25" s="81"/>
    </row>
    <row r="26" spans="1:16" x14ac:dyDescent="0.35">
      <c r="A26" s="81"/>
      <c r="B26" s="81"/>
      <c r="C26" s="81"/>
      <c r="D26" s="81"/>
      <c r="E26" s="81"/>
      <c r="F26" s="80"/>
      <c r="G26" s="81"/>
      <c r="H26" s="81"/>
      <c r="I26" s="81"/>
      <c r="J26" s="81"/>
      <c r="K26" s="81"/>
      <c r="L26" s="81"/>
      <c r="M26" s="81"/>
      <c r="N26" s="81"/>
      <c r="O26" s="81"/>
      <c r="P26" s="81"/>
    </row>
    <row r="27" spans="1:16" x14ac:dyDescent="0.35">
      <c r="A27" s="81"/>
      <c r="B27" s="81"/>
      <c r="C27" s="81"/>
      <c r="D27" s="81"/>
      <c r="E27" s="81"/>
      <c r="F27" s="80"/>
      <c r="G27" s="81"/>
      <c r="H27" s="81"/>
      <c r="I27" s="81"/>
      <c r="J27" s="81"/>
      <c r="K27" s="81"/>
      <c r="L27" s="81"/>
      <c r="M27" s="81"/>
      <c r="N27" s="81"/>
      <c r="O27" s="81"/>
      <c r="P27" s="81"/>
    </row>
    <row r="28" spans="1:16" x14ac:dyDescent="0.35">
      <c r="A28" s="81"/>
      <c r="B28" s="81"/>
      <c r="C28" s="81"/>
      <c r="D28" s="81"/>
      <c r="E28" s="81"/>
      <c r="F28" s="80"/>
      <c r="G28" s="81"/>
      <c r="H28" s="81"/>
      <c r="I28" s="81"/>
      <c r="J28" s="81"/>
      <c r="K28" s="81"/>
      <c r="L28" s="81"/>
      <c r="M28" s="81"/>
      <c r="N28" s="81"/>
      <c r="O28" s="81"/>
      <c r="P28" s="81"/>
    </row>
    <row r="29" spans="1:16" x14ac:dyDescent="0.35">
      <c r="A29" s="81"/>
      <c r="B29" s="81"/>
      <c r="C29" s="81"/>
      <c r="D29" s="81"/>
      <c r="E29" s="81"/>
      <c r="F29" s="80"/>
      <c r="G29" s="81"/>
      <c r="H29" s="81"/>
      <c r="I29" s="81"/>
      <c r="J29" s="81"/>
      <c r="K29" s="81"/>
      <c r="L29" s="81"/>
      <c r="M29" s="81"/>
      <c r="N29" s="81"/>
      <c r="O29" s="81"/>
      <c r="P29" s="81"/>
    </row>
    <row r="30" spans="1:16" x14ac:dyDescent="0.35">
      <c r="A30" s="81"/>
      <c r="B30" s="81"/>
      <c r="C30" s="81"/>
      <c r="D30" s="81"/>
      <c r="E30" s="81"/>
      <c r="F30" s="80"/>
      <c r="G30" s="81"/>
      <c r="H30" s="81"/>
      <c r="I30" s="81"/>
      <c r="J30" s="81"/>
      <c r="K30" s="81"/>
      <c r="L30" s="81"/>
      <c r="M30" s="81"/>
      <c r="N30" s="81"/>
      <c r="O30" s="81"/>
      <c r="P30" s="81"/>
    </row>
    <row r="31" spans="1:16" x14ac:dyDescent="0.35">
      <c r="A31" s="81"/>
      <c r="B31" s="81"/>
      <c r="C31" s="81"/>
      <c r="D31" s="81"/>
      <c r="E31" s="81"/>
      <c r="F31" s="80"/>
      <c r="G31" s="81"/>
      <c r="H31" s="81"/>
      <c r="I31" s="81"/>
      <c r="J31" s="81"/>
      <c r="K31" s="81"/>
      <c r="L31" s="81"/>
      <c r="M31" s="81"/>
      <c r="N31" s="81"/>
      <c r="O31" s="81"/>
      <c r="P31" s="81"/>
    </row>
    <row r="32" spans="1:16" x14ac:dyDescent="0.35">
      <c r="A32" s="81"/>
      <c r="B32" s="81"/>
      <c r="C32" s="81"/>
      <c r="D32" s="81"/>
      <c r="E32" s="81"/>
      <c r="F32" s="80"/>
      <c r="G32" s="81"/>
      <c r="H32" s="81"/>
      <c r="I32" s="81"/>
      <c r="J32" s="81"/>
      <c r="K32" s="81"/>
      <c r="L32" s="81"/>
      <c r="M32" s="81"/>
      <c r="N32" s="81"/>
      <c r="O32" s="81"/>
      <c r="P32" s="81"/>
    </row>
    <row r="33" spans="1:16" x14ac:dyDescent="0.35">
      <c r="A33" s="81"/>
      <c r="B33" s="81"/>
      <c r="C33" s="81"/>
      <c r="D33" s="81"/>
      <c r="E33" s="81"/>
      <c r="F33" s="80"/>
      <c r="G33" s="81"/>
      <c r="H33" s="81"/>
      <c r="I33" s="81"/>
      <c r="J33" s="81"/>
      <c r="K33" s="81"/>
      <c r="L33" s="81"/>
      <c r="M33" s="81"/>
      <c r="N33" s="81"/>
      <c r="O33" s="81"/>
      <c r="P33" s="81"/>
    </row>
    <row r="34" spans="1:16" x14ac:dyDescent="0.35">
      <c r="A34" s="81"/>
      <c r="B34" s="81"/>
      <c r="C34" s="81"/>
      <c r="D34" s="81"/>
      <c r="E34" s="81"/>
      <c r="F34" s="80"/>
      <c r="G34" s="81"/>
      <c r="H34" s="81"/>
      <c r="I34" s="81"/>
      <c r="J34" s="81"/>
      <c r="K34" s="81"/>
      <c r="L34" s="81"/>
      <c r="M34" s="81"/>
      <c r="N34" s="81"/>
      <c r="O34" s="81"/>
      <c r="P34" s="81"/>
    </row>
    <row r="35" spans="1:16" x14ac:dyDescent="0.35">
      <c r="A35" s="81"/>
      <c r="B35" s="81"/>
      <c r="C35" s="81"/>
      <c r="D35" s="81"/>
      <c r="E35" s="81"/>
      <c r="F35" s="80"/>
      <c r="G35" s="81"/>
      <c r="H35" s="81"/>
      <c r="I35" s="81"/>
      <c r="J35" s="81"/>
      <c r="K35" s="81"/>
      <c r="L35" s="81"/>
      <c r="M35" s="81"/>
      <c r="N35" s="81"/>
      <c r="O35" s="81"/>
      <c r="P35" s="81"/>
    </row>
  </sheetData>
  <sheetProtection sheet="1" objects="1" scenarios="1"/>
  <customSheetViews>
    <customSheetView guid="{6A308C2C-EA08-4C75-989B-99EF4602104B}" hiddenRows="1">
      <selection activeCell="H8" sqref="H8"/>
      <pageMargins left="0.78700000000000003" right="0.78700000000000003" top="0.98399999999999999" bottom="0.98399999999999999" header="0.51200000000000001" footer="0.51200000000000001"/>
      <headerFooter alignWithMargins="0"/>
    </customSheetView>
  </customSheetViews>
  <mergeCells count="6">
    <mergeCell ref="B4:E4"/>
    <mergeCell ref="B6:E6"/>
    <mergeCell ref="B7:E7"/>
    <mergeCell ref="B2:E2"/>
    <mergeCell ref="B3:E3"/>
    <mergeCell ref="B5:E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F1E39-C057-402E-8D77-CC1ED8DFA23D}">
  <sheetPr>
    <tabColor theme="0"/>
  </sheetPr>
  <dimension ref="A1:P48"/>
  <sheetViews>
    <sheetView view="pageBreakPreview" zoomScale="75" zoomScaleNormal="100" zoomScaleSheetLayoutView="75" workbookViewId="0">
      <selection activeCell="Q24" sqref="Q24"/>
    </sheetView>
  </sheetViews>
  <sheetFormatPr defaultRowHeight="25.95" customHeight="1" x14ac:dyDescent="0.2"/>
  <cols>
    <col min="1" max="1" width="7.109375" style="66" customWidth="1"/>
    <col min="2" max="2" width="9" style="70" customWidth="1"/>
    <col min="3" max="9" width="8.77734375" style="66"/>
    <col min="10" max="10" width="7.109375" style="66" customWidth="1"/>
    <col min="11" max="11" width="4.21875" style="103" customWidth="1"/>
    <col min="12" max="12" width="12.33203125" style="103" customWidth="1"/>
    <col min="13" max="15" width="7.21875" style="103" customWidth="1"/>
    <col min="16" max="16" width="6.109375" style="103" customWidth="1"/>
    <col min="17" max="256" width="8.77734375" style="66"/>
    <col min="257" max="257" width="3.6640625" style="66" customWidth="1"/>
    <col min="258" max="258" width="9" style="66" customWidth="1"/>
    <col min="259" max="512" width="8.77734375" style="66"/>
    <col min="513" max="513" width="3.6640625" style="66" customWidth="1"/>
    <col min="514" max="514" width="9" style="66" customWidth="1"/>
    <col min="515" max="768" width="8.77734375" style="66"/>
    <col min="769" max="769" width="3.6640625" style="66" customWidth="1"/>
    <col min="770" max="770" width="9" style="66" customWidth="1"/>
    <col min="771" max="1024" width="8.77734375" style="66"/>
    <col min="1025" max="1025" width="3.6640625" style="66" customWidth="1"/>
    <col min="1026" max="1026" width="9" style="66" customWidth="1"/>
    <col min="1027" max="1280" width="8.77734375" style="66"/>
    <col min="1281" max="1281" width="3.6640625" style="66" customWidth="1"/>
    <col min="1282" max="1282" width="9" style="66" customWidth="1"/>
    <col min="1283" max="1536" width="8.77734375" style="66"/>
    <col min="1537" max="1537" width="3.6640625" style="66" customWidth="1"/>
    <col min="1538" max="1538" width="9" style="66" customWidth="1"/>
    <col min="1539" max="1792" width="8.77734375" style="66"/>
    <col min="1793" max="1793" width="3.6640625" style="66" customWidth="1"/>
    <col min="1794" max="1794" width="9" style="66" customWidth="1"/>
    <col min="1795" max="2048" width="8.77734375" style="66"/>
    <col min="2049" max="2049" width="3.6640625" style="66" customWidth="1"/>
    <col min="2050" max="2050" width="9" style="66" customWidth="1"/>
    <col min="2051" max="2304" width="8.77734375" style="66"/>
    <col min="2305" max="2305" width="3.6640625" style="66" customWidth="1"/>
    <col min="2306" max="2306" width="9" style="66" customWidth="1"/>
    <col min="2307" max="2560" width="8.77734375" style="66"/>
    <col min="2561" max="2561" width="3.6640625" style="66" customWidth="1"/>
    <col min="2562" max="2562" width="9" style="66" customWidth="1"/>
    <col min="2563" max="2816" width="8.77734375" style="66"/>
    <col min="2817" max="2817" width="3.6640625" style="66" customWidth="1"/>
    <col min="2818" max="2818" width="9" style="66" customWidth="1"/>
    <col min="2819" max="3072" width="8.77734375" style="66"/>
    <col min="3073" max="3073" width="3.6640625" style="66" customWidth="1"/>
    <col min="3074" max="3074" width="9" style="66" customWidth="1"/>
    <col min="3075" max="3328" width="8.77734375" style="66"/>
    <col min="3329" max="3329" width="3.6640625" style="66" customWidth="1"/>
    <col min="3330" max="3330" width="9" style="66" customWidth="1"/>
    <col min="3331" max="3584" width="8.77734375" style="66"/>
    <col min="3585" max="3585" width="3.6640625" style="66" customWidth="1"/>
    <col min="3586" max="3586" width="9" style="66" customWidth="1"/>
    <col min="3587" max="3840" width="8.77734375" style="66"/>
    <col min="3841" max="3841" width="3.6640625" style="66" customWidth="1"/>
    <col min="3842" max="3842" width="9" style="66" customWidth="1"/>
    <col min="3843" max="4096" width="8.77734375" style="66"/>
    <col min="4097" max="4097" width="3.6640625" style="66" customWidth="1"/>
    <col min="4098" max="4098" width="9" style="66" customWidth="1"/>
    <col min="4099" max="4352" width="8.77734375" style="66"/>
    <col min="4353" max="4353" width="3.6640625" style="66" customWidth="1"/>
    <col min="4354" max="4354" width="9" style="66" customWidth="1"/>
    <col min="4355" max="4608" width="8.77734375" style="66"/>
    <col min="4609" max="4609" width="3.6640625" style="66" customWidth="1"/>
    <col min="4610" max="4610" width="9" style="66" customWidth="1"/>
    <col min="4611" max="4864" width="8.77734375" style="66"/>
    <col min="4865" max="4865" width="3.6640625" style="66" customWidth="1"/>
    <col min="4866" max="4866" width="9" style="66" customWidth="1"/>
    <col min="4867" max="5120" width="8.77734375" style="66"/>
    <col min="5121" max="5121" width="3.6640625" style="66" customWidth="1"/>
    <col min="5122" max="5122" width="9" style="66" customWidth="1"/>
    <col min="5123" max="5376" width="8.77734375" style="66"/>
    <col min="5377" max="5377" width="3.6640625" style="66" customWidth="1"/>
    <col min="5378" max="5378" width="9" style="66" customWidth="1"/>
    <col min="5379" max="5632" width="8.77734375" style="66"/>
    <col min="5633" max="5633" width="3.6640625" style="66" customWidth="1"/>
    <col min="5634" max="5634" width="9" style="66" customWidth="1"/>
    <col min="5635" max="5888" width="8.77734375" style="66"/>
    <col min="5889" max="5889" width="3.6640625" style="66" customWidth="1"/>
    <col min="5890" max="5890" width="9" style="66" customWidth="1"/>
    <col min="5891" max="6144" width="8.77734375" style="66"/>
    <col min="6145" max="6145" width="3.6640625" style="66" customWidth="1"/>
    <col min="6146" max="6146" width="9" style="66" customWidth="1"/>
    <col min="6147" max="6400" width="8.77734375" style="66"/>
    <col min="6401" max="6401" width="3.6640625" style="66" customWidth="1"/>
    <col min="6402" max="6402" width="9" style="66" customWidth="1"/>
    <col min="6403" max="6656" width="8.77734375" style="66"/>
    <col min="6657" max="6657" width="3.6640625" style="66" customWidth="1"/>
    <col min="6658" max="6658" width="9" style="66" customWidth="1"/>
    <col min="6659" max="6912" width="8.77734375" style="66"/>
    <col min="6913" max="6913" width="3.6640625" style="66" customWidth="1"/>
    <col min="6914" max="6914" width="9" style="66" customWidth="1"/>
    <col min="6915" max="7168" width="8.77734375" style="66"/>
    <col min="7169" max="7169" width="3.6640625" style="66" customWidth="1"/>
    <col min="7170" max="7170" width="9" style="66" customWidth="1"/>
    <col min="7171" max="7424" width="8.77734375" style="66"/>
    <col min="7425" max="7425" width="3.6640625" style="66" customWidth="1"/>
    <col min="7426" max="7426" width="9" style="66" customWidth="1"/>
    <col min="7427" max="7680" width="8.77734375" style="66"/>
    <col min="7681" max="7681" width="3.6640625" style="66" customWidth="1"/>
    <col min="7682" max="7682" width="9" style="66" customWidth="1"/>
    <col min="7683" max="7936" width="8.77734375" style="66"/>
    <col min="7937" max="7937" width="3.6640625" style="66" customWidth="1"/>
    <col min="7938" max="7938" width="9" style="66" customWidth="1"/>
    <col min="7939" max="8192" width="8.77734375" style="66"/>
    <col min="8193" max="8193" width="3.6640625" style="66" customWidth="1"/>
    <col min="8194" max="8194" width="9" style="66" customWidth="1"/>
    <col min="8195" max="8448" width="8.77734375" style="66"/>
    <col min="8449" max="8449" width="3.6640625" style="66" customWidth="1"/>
    <col min="8450" max="8450" width="9" style="66" customWidth="1"/>
    <col min="8451" max="8704" width="8.77734375" style="66"/>
    <col min="8705" max="8705" width="3.6640625" style="66" customWidth="1"/>
    <col min="8706" max="8706" width="9" style="66" customWidth="1"/>
    <col min="8707" max="8960" width="8.77734375" style="66"/>
    <col min="8961" max="8961" width="3.6640625" style="66" customWidth="1"/>
    <col min="8962" max="8962" width="9" style="66" customWidth="1"/>
    <col min="8963" max="9216" width="8.77734375" style="66"/>
    <col min="9217" max="9217" width="3.6640625" style="66" customWidth="1"/>
    <col min="9218" max="9218" width="9" style="66" customWidth="1"/>
    <col min="9219" max="9472" width="8.77734375" style="66"/>
    <col min="9473" max="9473" width="3.6640625" style="66" customWidth="1"/>
    <col min="9474" max="9474" width="9" style="66" customWidth="1"/>
    <col min="9475" max="9728" width="8.77734375" style="66"/>
    <col min="9729" max="9729" width="3.6640625" style="66" customWidth="1"/>
    <col min="9730" max="9730" width="9" style="66" customWidth="1"/>
    <col min="9731" max="9984" width="8.77734375" style="66"/>
    <col min="9985" max="9985" width="3.6640625" style="66" customWidth="1"/>
    <col min="9986" max="9986" width="9" style="66" customWidth="1"/>
    <col min="9987" max="10240" width="8.77734375" style="66"/>
    <col min="10241" max="10241" width="3.6640625" style="66" customWidth="1"/>
    <col min="10242" max="10242" width="9" style="66" customWidth="1"/>
    <col min="10243" max="10496" width="8.77734375" style="66"/>
    <col min="10497" max="10497" width="3.6640625" style="66" customWidth="1"/>
    <col min="10498" max="10498" width="9" style="66" customWidth="1"/>
    <col min="10499" max="10752" width="8.77734375" style="66"/>
    <col min="10753" max="10753" width="3.6640625" style="66" customWidth="1"/>
    <col min="10754" max="10754" width="9" style="66" customWidth="1"/>
    <col min="10755" max="11008" width="8.77734375" style="66"/>
    <col min="11009" max="11009" width="3.6640625" style="66" customWidth="1"/>
    <col min="11010" max="11010" width="9" style="66" customWidth="1"/>
    <col min="11011" max="11264" width="8.77734375" style="66"/>
    <col min="11265" max="11265" width="3.6640625" style="66" customWidth="1"/>
    <col min="11266" max="11266" width="9" style="66" customWidth="1"/>
    <col min="11267" max="11520" width="8.77734375" style="66"/>
    <col min="11521" max="11521" width="3.6640625" style="66" customWidth="1"/>
    <col min="11522" max="11522" width="9" style="66" customWidth="1"/>
    <col min="11523" max="11776" width="8.77734375" style="66"/>
    <col min="11777" max="11777" width="3.6640625" style="66" customWidth="1"/>
    <col min="11778" max="11778" width="9" style="66" customWidth="1"/>
    <col min="11779" max="12032" width="8.77734375" style="66"/>
    <col min="12033" max="12033" width="3.6640625" style="66" customWidth="1"/>
    <col min="12034" max="12034" width="9" style="66" customWidth="1"/>
    <col min="12035" max="12288" width="8.77734375" style="66"/>
    <col min="12289" max="12289" width="3.6640625" style="66" customWidth="1"/>
    <col min="12290" max="12290" width="9" style="66" customWidth="1"/>
    <col min="12291" max="12544" width="8.77734375" style="66"/>
    <col min="12545" max="12545" width="3.6640625" style="66" customWidth="1"/>
    <col min="12546" max="12546" width="9" style="66" customWidth="1"/>
    <col min="12547" max="12800" width="8.77734375" style="66"/>
    <col min="12801" max="12801" width="3.6640625" style="66" customWidth="1"/>
    <col min="12802" max="12802" width="9" style="66" customWidth="1"/>
    <col min="12803" max="13056" width="8.77734375" style="66"/>
    <col min="13057" max="13057" width="3.6640625" style="66" customWidth="1"/>
    <col min="13058" max="13058" width="9" style="66" customWidth="1"/>
    <col min="13059" max="13312" width="8.77734375" style="66"/>
    <col min="13313" max="13313" width="3.6640625" style="66" customWidth="1"/>
    <col min="13314" max="13314" width="9" style="66" customWidth="1"/>
    <col min="13315" max="13568" width="8.77734375" style="66"/>
    <col min="13569" max="13569" width="3.6640625" style="66" customWidth="1"/>
    <col min="13570" max="13570" width="9" style="66" customWidth="1"/>
    <col min="13571" max="13824" width="8.77734375" style="66"/>
    <col min="13825" max="13825" width="3.6640625" style="66" customWidth="1"/>
    <col min="13826" max="13826" width="9" style="66" customWidth="1"/>
    <col min="13827" max="14080" width="8.77734375" style="66"/>
    <col min="14081" max="14081" width="3.6640625" style="66" customWidth="1"/>
    <col min="14082" max="14082" width="9" style="66" customWidth="1"/>
    <col min="14083" max="14336" width="8.77734375" style="66"/>
    <col min="14337" max="14337" width="3.6640625" style="66" customWidth="1"/>
    <col min="14338" max="14338" width="9" style="66" customWidth="1"/>
    <col min="14339" max="14592" width="8.77734375" style="66"/>
    <col min="14593" max="14593" width="3.6640625" style="66" customWidth="1"/>
    <col min="14594" max="14594" width="9" style="66" customWidth="1"/>
    <col min="14595" max="14848" width="8.77734375" style="66"/>
    <col min="14849" max="14849" width="3.6640625" style="66" customWidth="1"/>
    <col min="14850" max="14850" width="9" style="66" customWidth="1"/>
    <col min="14851" max="15104" width="8.77734375" style="66"/>
    <col min="15105" max="15105" width="3.6640625" style="66" customWidth="1"/>
    <col min="15106" max="15106" width="9" style="66" customWidth="1"/>
    <col min="15107" max="15360" width="8.77734375" style="66"/>
    <col min="15361" max="15361" width="3.6640625" style="66" customWidth="1"/>
    <col min="15362" max="15362" width="9" style="66" customWidth="1"/>
    <col min="15363" max="15616" width="8.77734375" style="66"/>
    <col min="15617" max="15617" width="3.6640625" style="66" customWidth="1"/>
    <col min="15618" max="15618" width="9" style="66" customWidth="1"/>
    <col min="15619" max="15872" width="8.77734375" style="66"/>
    <col min="15873" max="15873" width="3.6640625" style="66" customWidth="1"/>
    <col min="15874" max="15874" width="9" style="66" customWidth="1"/>
    <col min="15875" max="16128" width="8.77734375" style="66"/>
    <col min="16129" max="16129" width="3.6640625" style="66" customWidth="1"/>
    <col min="16130" max="16130" width="9" style="66" customWidth="1"/>
    <col min="16131" max="16384" width="8.77734375" style="66"/>
  </cols>
  <sheetData>
    <row r="1" spans="1:16" ht="25.95" customHeight="1" x14ac:dyDescent="0.2">
      <c r="B1" s="159" t="s">
        <v>341</v>
      </c>
      <c r="C1" s="159"/>
      <c r="D1" s="159"/>
      <c r="E1" s="159"/>
      <c r="F1" s="159"/>
      <c r="G1" s="159"/>
      <c r="H1" s="159"/>
      <c r="I1" s="159"/>
    </row>
    <row r="2" spans="1:16" ht="25.95" customHeight="1" x14ac:dyDescent="0.3">
      <c r="B2" s="160" t="s">
        <v>278</v>
      </c>
      <c r="C2" s="160"/>
      <c r="D2" s="160"/>
      <c r="E2" s="160"/>
      <c r="F2" s="160"/>
      <c r="G2" s="160"/>
      <c r="H2" s="160"/>
      <c r="I2" s="160"/>
      <c r="K2" s="104"/>
      <c r="L2" s="104"/>
      <c r="M2" s="104"/>
      <c r="N2" s="104"/>
      <c r="O2" s="104"/>
      <c r="P2" s="104"/>
    </row>
    <row r="3" spans="1:16" ht="12.45" customHeight="1" thickBot="1" x14ac:dyDescent="0.25">
      <c r="B3" s="67"/>
      <c r="C3" s="67"/>
      <c r="D3" s="67"/>
      <c r="E3" s="67"/>
      <c r="F3" s="67"/>
      <c r="G3" s="67"/>
      <c r="H3" s="67"/>
      <c r="I3" s="67"/>
    </row>
    <row r="4" spans="1:16" ht="31.5" customHeight="1" thickBot="1" x14ac:dyDescent="0.25">
      <c r="B4" s="161" t="s">
        <v>293</v>
      </c>
      <c r="C4" s="162"/>
      <c r="D4" s="162" t="e">
        <f>データ!B4</f>
        <v>#N/A</v>
      </c>
      <c r="E4" s="162"/>
      <c r="F4" s="162"/>
      <c r="G4" s="162"/>
      <c r="H4" s="162"/>
      <c r="I4" s="163"/>
      <c r="K4" s="107"/>
      <c r="L4" s="107"/>
      <c r="M4" s="107"/>
      <c r="N4" s="107"/>
      <c r="O4" s="107"/>
      <c r="P4" s="107"/>
    </row>
    <row r="5" spans="1:16" ht="13.5" customHeight="1" x14ac:dyDescent="0.2">
      <c r="B5" s="68"/>
      <c r="C5" s="68"/>
      <c r="D5" s="69"/>
      <c r="E5" s="69"/>
      <c r="F5" s="69"/>
      <c r="G5" s="69"/>
      <c r="H5" s="69"/>
      <c r="I5" s="69"/>
      <c r="K5" s="107"/>
      <c r="L5" s="107"/>
      <c r="M5" s="107"/>
      <c r="N5" s="107"/>
      <c r="O5" s="107"/>
      <c r="P5" s="107"/>
    </row>
    <row r="6" spans="1:16" ht="25.95" customHeight="1" thickBot="1" x14ac:dyDescent="0.25">
      <c r="B6" s="164" t="s">
        <v>285</v>
      </c>
      <c r="C6" s="164"/>
      <c r="D6" s="164"/>
      <c r="E6" s="164"/>
      <c r="F6" s="164"/>
      <c r="G6" s="164"/>
      <c r="H6" s="165"/>
      <c r="I6" s="165"/>
      <c r="K6" s="105"/>
      <c r="L6" s="105"/>
      <c r="M6" s="105"/>
      <c r="N6" s="105"/>
      <c r="O6" s="105"/>
      <c r="P6" s="105"/>
    </row>
    <row r="7" spans="1:16" ht="25.95" customHeight="1" x14ac:dyDescent="0.2">
      <c r="B7" s="190" t="s">
        <v>286</v>
      </c>
      <c r="C7" s="191"/>
      <c r="D7" s="77" t="s">
        <v>281</v>
      </c>
      <c r="E7" s="78" t="s">
        <v>282</v>
      </c>
      <c r="F7" s="75" t="s">
        <v>283</v>
      </c>
      <c r="G7" s="76" t="s">
        <v>284</v>
      </c>
      <c r="H7" s="183" t="s">
        <v>298</v>
      </c>
      <c r="I7" s="184" t="s">
        <v>299</v>
      </c>
      <c r="J7" s="184"/>
      <c r="K7" s="184"/>
      <c r="L7" s="184"/>
      <c r="M7" s="184"/>
      <c r="N7" s="66"/>
      <c r="O7" s="66"/>
      <c r="P7" s="66"/>
    </row>
    <row r="8" spans="1:16" ht="25.95" customHeight="1" thickBot="1" x14ac:dyDescent="0.25">
      <c r="B8" s="192"/>
      <c r="C8" s="193"/>
      <c r="D8" s="117">
        <f>IF(COUNTA(B12:D18)&gt;=5,1,0)</f>
        <v>0</v>
      </c>
      <c r="E8" s="118">
        <f>IF(COUNTA(B24:D30)&gt;=5,1,0)</f>
        <v>0</v>
      </c>
      <c r="F8" s="119">
        <f>IF(COUNTA(F12:H18)&gt;=5,1,0)</f>
        <v>0</v>
      </c>
      <c r="G8" s="120">
        <f>IF(COUNTA(F24:H30)&gt;=5,1,0)</f>
        <v>0</v>
      </c>
      <c r="H8" s="183"/>
      <c r="I8" s="184"/>
      <c r="J8" s="184"/>
      <c r="K8" s="184"/>
      <c r="L8" s="184"/>
      <c r="M8" s="184"/>
      <c r="N8" s="66"/>
      <c r="O8" s="66"/>
      <c r="P8" s="66"/>
    </row>
    <row r="9" spans="1:16" ht="25.95" customHeight="1" thickBot="1" x14ac:dyDescent="0.35">
      <c r="B9" s="70" t="s">
        <v>279</v>
      </c>
      <c r="K9" s="106"/>
      <c r="L9" s="106"/>
      <c r="M9" s="106"/>
      <c r="N9" s="106"/>
      <c r="O9" s="106"/>
      <c r="P9" s="106"/>
    </row>
    <row r="10" spans="1:16" ht="22.5" customHeight="1" thickBot="1" x14ac:dyDescent="0.25">
      <c r="B10" s="71" t="s">
        <v>24</v>
      </c>
      <c r="C10" s="72" t="s">
        <v>280</v>
      </c>
      <c r="K10" s="185" t="s">
        <v>248</v>
      </c>
      <c r="L10" s="185"/>
      <c r="M10" s="185"/>
      <c r="N10" s="185"/>
      <c r="O10" s="185"/>
      <c r="P10" s="185"/>
    </row>
    <row r="11" spans="1:16" s="70" customFormat="1" ht="22.5" customHeight="1" thickBot="1" x14ac:dyDescent="0.25">
      <c r="B11" s="186" t="s">
        <v>305</v>
      </c>
      <c r="C11" s="187"/>
      <c r="D11" s="187"/>
      <c r="E11" s="73" t="s">
        <v>0</v>
      </c>
      <c r="F11" s="196" t="s">
        <v>306</v>
      </c>
      <c r="G11" s="197"/>
      <c r="H11" s="197"/>
      <c r="I11" s="73" t="s">
        <v>0</v>
      </c>
      <c r="K11" s="185"/>
      <c r="L11" s="185"/>
      <c r="M11" s="185"/>
      <c r="N11" s="185"/>
      <c r="O11" s="185"/>
      <c r="P11" s="185"/>
    </row>
    <row r="12" spans="1:16" ht="22.5" customHeight="1" x14ac:dyDescent="0.2">
      <c r="A12" s="66">
        <v>1</v>
      </c>
      <c r="B12" s="242"/>
      <c r="C12" s="243"/>
      <c r="D12" s="243"/>
      <c r="E12" s="100"/>
      <c r="F12" s="244"/>
      <c r="G12" s="243"/>
      <c r="H12" s="243"/>
      <c r="I12" s="100"/>
      <c r="K12" s="272" t="s">
        <v>346</v>
      </c>
      <c r="L12" s="272"/>
      <c r="M12" s="272"/>
      <c r="N12" s="272"/>
      <c r="O12" s="272"/>
      <c r="P12" s="272"/>
    </row>
    <row r="13" spans="1:16" ht="22.5" customHeight="1" x14ac:dyDescent="0.2">
      <c r="A13" s="66">
        <v>2</v>
      </c>
      <c r="B13" s="238"/>
      <c r="C13" s="235"/>
      <c r="D13" s="235"/>
      <c r="E13" s="101"/>
      <c r="F13" s="234"/>
      <c r="G13" s="235"/>
      <c r="H13" s="235"/>
      <c r="I13" s="101"/>
      <c r="K13" s="272"/>
      <c r="L13" s="272"/>
      <c r="M13" s="272"/>
      <c r="N13" s="272"/>
      <c r="O13" s="272"/>
      <c r="P13" s="272"/>
    </row>
    <row r="14" spans="1:16" ht="22.5" customHeight="1" x14ac:dyDescent="0.2">
      <c r="A14" s="66">
        <v>3</v>
      </c>
      <c r="B14" s="238"/>
      <c r="C14" s="235"/>
      <c r="D14" s="235"/>
      <c r="E14" s="101"/>
      <c r="F14" s="234"/>
      <c r="G14" s="235"/>
      <c r="H14" s="235"/>
      <c r="I14" s="101"/>
      <c r="K14" s="272"/>
      <c r="L14" s="272"/>
      <c r="M14" s="272"/>
      <c r="N14" s="272"/>
      <c r="O14" s="272"/>
      <c r="P14" s="272"/>
    </row>
    <row r="15" spans="1:16" ht="22.5" customHeight="1" x14ac:dyDescent="0.2">
      <c r="A15" s="66">
        <v>4</v>
      </c>
      <c r="B15" s="238"/>
      <c r="C15" s="235"/>
      <c r="D15" s="235"/>
      <c r="E15" s="101"/>
      <c r="F15" s="234"/>
      <c r="G15" s="235"/>
      <c r="H15" s="235"/>
      <c r="I15" s="101"/>
      <c r="K15" s="272"/>
      <c r="L15" s="272"/>
      <c r="M15" s="272"/>
      <c r="N15" s="272"/>
      <c r="O15" s="272"/>
      <c r="P15" s="272"/>
    </row>
    <row r="16" spans="1:16" ht="22.5" customHeight="1" x14ac:dyDescent="0.2">
      <c r="A16" s="66">
        <v>5</v>
      </c>
      <c r="B16" s="238"/>
      <c r="C16" s="235"/>
      <c r="D16" s="235"/>
      <c r="E16" s="101"/>
      <c r="F16" s="234"/>
      <c r="G16" s="235"/>
      <c r="H16" s="235"/>
      <c r="I16" s="101"/>
      <c r="K16" s="272"/>
      <c r="L16" s="272"/>
      <c r="M16" s="272"/>
      <c r="N16" s="272"/>
      <c r="O16" s="272"/>
      <c r="P16" s="272"/>
    </row>
    <row r="17" spans="1:16" ht="22.5" customHeight="1" x14ac:dyDescent="0.2">
      <c r="A17" s="66">
        <v>6</v>
      </c>
      <c r="B17" s="238"/>
      <c r="C17" s="235"/>
      <c r="D17" s="235"/>
      <c r="E17" s="101"/>
      <c r="F17" s="234"/>
      <c r="G17" s="235"/>
      <c r="H17" s="235"/>
      <c r="I17" s="101"/>
      <c r="K17" s="272"/>
      <c r="L17" s="272"/>
      <c r="M17" s="272"/>
      <c r="N17" s="272"/>
      <c r="O17" s="272"/>
      <c r="P17" s="272"/>
    </row>
    <row r="18" spans="1:16" ht="22.5" customHeight="1" thickBot="1" x14ac:dyDescent="0.25">
      <c r="A18" s="66">
        <v>7</v>
      </c>
      <c r="B18" s="248"/>
      <c r="C18" s="249"/>
      <c r="D18" s="249"/>
      <c r="E18" s="108"/>
      <c r="F18" s="245"/>
      <c r="G18" s="246"/>
      <c r="H18" s="246"/>
      <c r="I18" s="57"/>
      <c r="K18" s="272"/>
      <c r="L18" s="272"/>
      <c r="M18" s="272"/>
      <c r="N18" s="272"/>
      <c r="O18" s="272"/>
      <c r="P18" s="272"/>
    </row>
    <row r="19" spans="1:16" s="70" customFormat="1" ht="22.5" customHeight="1" thickBot="1" x14ac:dyDescent="0.25">
      <c r="B19" s="115" t="s">
        <v>300</v>
      </c>
      <c r="C19" s="239"/>
      <c r="D19" s="239"/>
      <c r="E19" s="240"/>
      <c r="F19" s="115" t="s">
        <v>300</v>
      </c>
      <c r="G19" s="239"/>
      <c r="H19" s="239"/>
      <c r="I19" s="240"/>
      <c r="K19" s="272"/>
      <c r="L19" s="272"/>
      <c r="M19" s="272"/>
      <c r="N19" s="272"/>
      <c r="O19" s="272"/>
      <c r="P19" s="272"/>
    </row>
    <row r="20" spans="1:16" s="70" customFormat="1" ht="22.5" customHeight="1" thickBot="1" x14ac:dyDescent="0.25">
      <c r="B20" s="115" t="s">
        <v>301</v>
      </c>
      <c r="C20" s="232"/>
      <c r="D20" s="232"/>
      <c r="E20" s="233"/>
      <c r="F20" s="115" t="s">
        <v>301</v>
      </c>
      <c r="G20" s="232"/>
      <c r="H20" s="232"/>
      <c r="I20" s="233"/>
      <c r="K20" s="272"/>
      <c r="L20" s="272"/>
      <c r="M20" s="272"/>
      <c r="N20" s="272"/>
      <c r="O20" s="272"/>
      <c r="P20" s="272"/>
    </row>
    <row r="21" spans="1:16" ht="22.5" customHeight="1" thickBot="1" x14ac:dyDescent="0.25">
      <c r="K21" s="272"/>
      <c r="L21" s="272"/>
      <c r="M21" s="272"/>
      <c r="N21" s="272"/>
      <c r="O21" s="272"/>
      <c r="P21" s="272"/>
    </row>
    <row r="22" spans="1:16" ht="22.5" customHeight="1" thickBot="1" x14ac:dyDescent="0.25">
      <c r="B22" s="71" t="s">
        <v>28</v>
      </c>
      <c r="C22" s="72" t="s">
        <v>280</v>
      </c>
      <c r="K22" s="272"/>
      <c r="L22" s="272"/>
      <c r="M22" s="272"/>
      <c r="N22" s="272"/>
      <c r="O22" s="272"/>
      <c r="P22" s="272"/>
    </row>
    <row r="23" spans="1:16" s="70" customFormat="1" ht="22.5" customHeight="1" thickBot="1" x14ac:dyDescent="0.25">
      <c r="B23" s="186" t="s">
        <v>305</v>
      </c>
      <c r="C23" s="187"/>
      <c r="D23" s="187"/>
      <c r="E23" s="73" t="s">
        <v>0</v>
      </c>
      <c r="F23" s="196" t="s">
        <v>306</v>
      </c>
      <c r="G23" s="197"/>
      <c r="H23" s="197"/>
      <c r="I23" s="73" t="s">
        <v>0</v>
      </c>
      <c r="K23" s="272"/>
      <c r="L23" s="272"/>
      <c r="M23" s="272"/>
      <c r="N23" s="272"/>
      <c r="O23" s="272"/>
      <c r="P23" s="272"/>
    </row>
    <row r="24" spans="1:16" ht="22.5" customHeight="1" x14ac:dyDescent="0.2">
      <c r="A24" s="66">
        <v>1</v>
      </c>
      <c r="B24" s="242"/>
      <c r="C24" s="243"/>
      <c r="D24" s="243"/>
      <c r="E24" s="100"/>
      <c r="F24" s="244"/>
      <c r="G24" s="243"/>
      <c r="H24" s="243"/>
      <c r="I24" s="100"/>
      <c r="K24" s="272"/>
      <c r="L24" s="272"/>
      <c r="M24" s="272"/>
      <c r="N24" s="272"/>
      <c r="O24" s="272"/>
      <c r="P24" s="272"/>
    </row>
    <row r="25" spans="1:16" ht="22.5" customHeight="1" x14ac:dyDescent="0.2">
      <c r="A25" s="66">
        <v>2</v>
      </c>
      <c r="B25" s="238"/>
      <c r="C25" s="235"/>
      <c r="D25" s="235"/>
      <c r="E25" s="101"/>
      <c r="F25" s="234"/>
      <c r="G25" s="235"/>
      <c r="H25" s="235"/>
      <c r="I25" s="101"/>
      <c r="K25" s="272"/>
      <c r="L25" s="272"/>
      <c r="M25" s="272"/>
      <c r="N25" s="272"/>
      <c r="O25" s="272"/>
      <c r="P25" s="272"/>
    </row>
    <row r="26" spans="1:16" ht="22.5" customHeight="1" x14ac:dyDescent="0.2">
      <c r="A26" s="66">
        <v>3</v>
      </c>
      <c r="B26" s="238"/>
      <c r="C26" s="235"/>
      <c r="D26" s="235"/>
      <c r="E26" s="101"/>
      <c r="F26" s="234"/>
      <c r="G26" s="235"/>
      <c r="H26" s="235"/>
      <c r="I26" s="101"/>
      <c r="K26" s="272"/>
      <c r="L26" s="272"/>
      <c r="M26" s="272"/>
      <c r="N26" s="272"/>
      <c r="O26" s="272"/>
      <c r="P26" s="272"/>
    </row>
    <row r="27" spans="1:16" ht="22.5" customHeight="1" x14ac:dyDescent="0.2">
      <c r="A27" s="66">
        <v>4</v>
      </c>
      <c r="B27" s="238"/>
      <c r="C27" s="235"/>
      <c r="D27" s="235"/>
      <c r="E27" s="101"/>
      <c r="F27" s="234"/>
      <c r="G27" s="235"/>
      <c r="H27" s="235"/>
      <c r="I27" s="101"/>
      <c r="K27" s="272"/>
      <c r="L27" s="272"/>
      <c r="M27" s="272"/>
      <c r="N27" s="272"/>
      <c r="O27" s="272"/>
      <c r="P27" s="272"/>
    </row>
    <row r="28" spans="1:16" ht="22.5" customHeight="1" x14ac:dyDescent="0.2">
      <c r="A28" s="66">
        <v>5</v>
      </c>
      <c r="B28" s="238"/>
      <c r="C28" s="235"/>
      <c r="D28" s="235"/>
      <c r="E28" s="101"/>
      <c r="F28" s="234"/>
      <c r="G28" s="235"/>
      <c r="H28" s="235"/>
      <c r="I28" s="101"/>
      <c r="K28" s="272"/>
      <c r="L28" s="272"/>
      <c r="M28" s="272"/>
      <c r="N28" s="272"/>
      <c r="O28" s="272"/>
      <c r="P28" s="272"/>
    </row>
    <row r="29" spans="1:16" ht="22.5" customHeight="1" x14ac:dyDescent="0.2">
      <c r="A29" s="66">
        <v>6</v>
      </c>
      <c r="B29" s="238"/>
      <c r="C29" s="235"/>
      <c r="D29" s="235"/>
      <c r="E29" s="101"/>
      <c r="F29" s="234"/>
      <c r="G29" s="235"/>
      <c r="H29" s="235"/>
      <c r="I29" s="101"/>
      <c r="K29" s="272"/>
      <c r="L29" s="272"/>
      <c r="M29" s="272"/>
      <c r="N29" s="272"/>
      <c r="O29" s="272"/>
      <c r="P29" s="272"/>
    </row>
    <row r="30" spans="1:16" ht="22.5" customHeight="1" thickBot="1" x14ac:dyDescent="0.25">
      <c r="A30" s="66">
        <v>7</v>
      </c>
      <c r="B30" s="250"/>
      <c r="C30" s="246"/>
      <c r="D30" s="246"/>
      <c r="E30" s="57"/>
      <c r="F30" s="245"/>
      <c r="G30" s="246"/>
      <c r="H30" s="246"/>
      <c r="I30" s="57"/>
      <c r="K30" s="272"/>
      <c r="L30" s="272"/>
      <c r="M30" s="272"/>
      <c r="N30" s="272"/>
      <c r="O30" s="272"/>
      <c r="P30" s="272"/>
    </row>
    <row r="31" spans="1:16" s="70" customFormat="1" ht="22.5" customHeight="1" thickBot="1" x14ac:dyDescent="0.25">
      <c r="B31" s="115" t="s">
        <v>300</v>
      </c>
      <c r="C31" s="239"/>
      <c r="D31" s="239"/>
      <c r="E31" s="240"/>
      <c r="F31" s="115" t="s">
        <v>300</v>
      </c>
      <c r="G31" s="239"/>
      <c r="H31" s="239"/>
      <c r="I31" s="240"/>
      <c r="K31" s="272"/>
      <c r="L31" s="272"/>
      <c r="M31" s="272"/>
      <c r="N31" s="272"/>
      <c r="O31" s="272"/>
      <c r="P31" s="272"/>
    </row>
    <row r="32" spans="1:16" s="70" customFormat="1" ht="22.5" customHeight="1" thickBot="1" x14ac:dyDescent="0.25">
      <c r="B32" s="115" t="s">
        <v>301</v>
      </c>
      <c r="C32" s="232"/>
      <c r="D32" s="232"/>
      <c r="E32" s="233"/>
      <c r="F32" s="115" t="s">
        <v>301</v>
      </c>
      <c r="G32" s="232"/>
      <c r="H32" s="232"/>
      <c r="I32" s="233"/>
      <c r="K32" s="272"/>
      <c r="L32" s="272"/>
      <c r="M32" s="272"/>
      <c r="N32" s="272"/>
      <c r="O32" s="272"/>
      <c r="P32" s="272"/>
    </row>
    <row r="33" spans="2:16" ht="22.5" customHeight="1" x14ac:dyDescent="0.2">
      <c r="K33" s="272"/>
      <c r="L33" s="272"/>
      <c r="M33" s="272"/>
      <c r="N33" s="272"/>
      <c r="O33" s="272"/>
      <c r="P33" s="272"/>
    </row>
    <row r="34" spans="2:16" ht="22.5" customHeight="1" x14ac:dyDescent="0.2">
      <c r="C34" s="72"/>
      <c r="K34" s="272"/>
      <c r="L34" s="272"/>
      <c r="M34" s="272"/>
      <c r="N34" s="272"/>
      <c r="O34" s="272"/>
      <c r="P34" s="272"/>
    </row>
    <row r="35" spans="2:16" s="70" customFormat="1" ht="22.5" customHeight="1" x14ac:dyDescent="0.2">
      <c r="B35" s="236"/>
      <c r="C35" s="236"/>
      <c r="D35" s="236"/>
      <c r="F35" s="237"/>
      <c r="G35" s="237"/>
      <c r="H35" s="237"/>
      <c r="K35" s="272"/>
      <c r="L35" s="272"/>
      <c r="M35" s="272"/>
      <c r="N35" s="272"/>
      <c r="O35" s="272"/>
      <c r="P35" s="272"/>
    </row>
    <row r="36" spans="2:16" ht="22.5" customHeight="1" x14ac:dyDescent="0.2">
      <c r="B36" s="247"/>
      <c r="C36" s="247"/>
      <c r="D36" s="247"/>
      <c r="E36" s="70"/>
      <c r="F36" s="247"/>
      <c r="G36" s="247"/>
      <c r="H36" s="247"/>
      <c r="I36" s="70"/>
      <c r="K36" s="272"/>
      <c r="L36" s="272"/>
      <c r="M36" s="272"/>
      <c r="N36" s="272"/>
      <c r="O36" s="272"/>
      <c r="P36" s="272"/>
    </row>
    <row r="37" spans="2:16" ht="22.5" customHeight="1" x14ac:dyDescent="0.2">
      <c r="B37" s="247"/>
      <c r="C37" s="247"/>
      <c r="D37" s="247"/>
      <c r="E37" s="70"/>
      <c r="F37" s="247"/>
      <c r="G37" s="247"/>
      <c r="H37" s="247"/>
      <c r="I37" s="70"/>
      <c r="K37" s="272"/>
      <c r="L37" s="272"/>
      <c r="M37" s="272"/>
      <c r="N37" s="272"/>
      <c r="O37" s="272"/>
      <c r="P37" s="272"/>
    </row>
    <row r="38" spans="2:16" ht="22.5" customHeight="1" x14ac:dyDescent="0.2">
      <c r="B38" s="247"/>
      <c r="C38" s="247"/>
      <c r="D38" s="247"/>
      <c r="E38" s="70"/>
      <c r="F38" s="247"/>
      <c r="G38" s="247"/>
      <c r="H38" s="247"/>
      <c r="I38" s="70"/>
      <c r="K38" s="272"/>
      <c r="L38" s="272"/>
      <c r="M38" s="272"/>
      <c r="N38" s="272"/>
      <c r="O38" s="272"/>
      <c r="P38" s="272"/>
    </row>
    <row r="39" spans="2:16" ht="22.5" customHeight="1" x14ac:dyDescent="0.2">
      <c r="B39" s="247"/>
      <c r="C39" s="247"/>
      <c r="D39" s="247"/>
      <c r="E39" s="70"/>
      <c r="F39" s="247"/>
      <c r="G39" s="247"/>
      <c r="H39" s="247"/>
      <c r="I39" s="70"/>
      <c r="K39" s="272"/>
      <c r="L39" s="272"/>
      <c r="M39" s="272"/>
      <c r="N39" s="272"/>
      <c r="O39" s="272"/>
      <c r="P39" s="272"/>
    </row>
    <row r="40" spans="2:16" ht="22.5" customHeight="1" x14ac:dyDescent="0.2">
      <c r="B40" s="247"/>
      <c r="C40" s="247"/>
      <c r="D40" s="247"/>
      <c r="E40" s="70"/>
      <c r="F40" s="247"/>
      <c r="G40" s="247"/>
      <c r="H40" s="247"/>
      <c r="I40" s="70"/>
      <c r="K40" s="272"/>
      <c r="L40" s="272"/>
      <c r="M40" s="272"/>
      <c r="N40" s="272"/>
      <c r="O40" s="272"/>
      <c r="P40" s="272"/>
    </row>
    <row r="41" spans="2:16" ht="22.5" customHeight="1" x14ac:dyDescent="0.2">
      <c r="B41" s="247"/>
      <c r="C41" s="247"/>
      <c r="D41" s="247"/>
      <c r="E41" s="70"/>
      <c r="F41" s="247"/>
      <c r="G41" s="247"/>
      <c r="H41" s="247"/>
      <c r="I41" s="70"/>
      <c r="K41" s="272"/>
      <c r="L41" s="272"/>
      <c r="M41" s="272"/>
      <c r="N41" s="272"/>
      <c r="O41" s="272"/>
      <c r="P41" s="272"/>
    </row>
    <row r="42" spans="2:16" ht="22.5" customHeight="1" x14ac:dyDescent="0.2">
      <c r="B42" s="247"/>
      <c r="C42" s="247"/>
      <c r="D42" s="247"/>
      <c r="E42" s="70"/>
      <c r="F42" s="247"/>
      <c r="G42" s="247"/>
      <c r="H42" s="247"/>
      <c r="I42" s="70"/>
      <c r="K42" s="272"/>
      <c r="L42" s="272"/>
      <c r="M42" s="272"/>
      <c r="N42" s="272"/>
      <c r="O42" s="272"/>
      <c r="P42" s="272"/>
    </row>
    <row r="43" spans="2:16" s="70" customFormat="1" ht="22.5" customHeight="1" x14ac:dyDescent="0.2">
      <c r="B43" s="149"/>
      <c r="C43" s="241"/>
      <c r="D43" s="241"/>
      <c r="E43" s="241"/>
      <c r="F43" s="149"/>
      <c r="G43" s="241"/>
      <c r="H43" s="241"/>
      <c r="I43" s="241"/>
      <c r="K43" s="102"/>
      <c r="L43" s="102"/>
      <c r="M43" s="102"/>
      <c r="N43" s="102"/>
      <c r="O43" s="102"/>
      <c r="P43" s="102"/>
    </row>
    <row r="44" spans="2:16" s="70" customFormat="1" ht="22.5" customHeight="1" x14ac:dyDescent="0.2">
      <c r="B44" s="149"/>
      <c r="C44" s="241"/>
      <c r="D44" s="241"/>
      <c r="E44" s="241"/>
      <c r="F44" s="149"/>
      <c r="G44" s="241"/>
      <c r="H44" s="241"/>
      <c r="I44" s="241"/>
      <c r="K44" s="102"/>
      <c r="L44" s="102"/>
      <c r="M44" s="102"/>
      <c r="N44" s="102"/>
      <c r="O44" s="102"/>
      <c r="P44" s="102"/>
    </row>
    <row r="48" spans="2:16" ht="25.95" customHeight="1" x14ac:dyDescent="0.2">
      <c r="B48" s="74"/>
    </row>
  </sheetData>
  <sheetProtection sheet="1" objects="1" scenarios="1"/>
  <mergeCells count="70">
    <mergeCell ref="C43:E43"/>
    <mergeCell ref="G43:I43"/>
    <mergeCell ref="K10:P11"/>
    <mergeCell ref="I7:M8"/>
    <mergeCell ref="H7:H8"/>
    <mergeCell ref="B7:C8"/>
    <mergeCell ref="B30:D30"/>
    <mergeCell ref="F30:H30"/>
    <mergeCell ref="B42:D42"/>
    <mergeCell ref="F42:H42"/>
    <mergeCell ref="B39:D39"/>
    <mergeCell ref="F39:H39"/>
    <mergeCell ref="B40:D40"/>
    <mergeCell ref="F40:H40"/>
    <mergeCell ref="B41:D41"/>
    <mergeCell ref="F41:H41"/>
    <mergeCell ref="B6:I6"/>
    <mergeCell ref="B4:C4"/>
    <mergeCell ref="D4:I4"/>
    <mergeCell ref="B29:D29"/>
    <mergeCell ref="F29:H29"/>
    <mergeCell ref="B23:D23"/>
    <mergeCell ref="F23:H23"/>
    <mergeCell ref="B24:D24"/>
    <mergeCell ref="F24:H24"/>
    <mergeCell ref="B25:D25"/>
    <mergeCell ref="F25:H25"/>
    <mergeCell ref="B16:D16"/>
    <mergeCell ref="F16:H16"/>
    <mergeCell ref="B17:D17"/>
    <mergeCell ref="F17:H17"/>
    <mergeCell ref="B18:D18"/>
    <mergeCell ref="B36:D36"/>
    <mergeCell ref="F36:H36"/>
    <mergeCell ref="B37:D37"/>
    <mergeCell ref="F37:H37"/>
    <mergeCell ref="B38:D38"/>
    <mergeCell ref="F38:H38"/>
    <mergeCell ref="C44:E44"/>
    <mergeCell ref="G44:I44"/>
    <mergeCell ref="B1:I1"/>
    <mergeCell ref="B2:I2"/>
    <mergeCell ref="B11:D11"/>
    <mergeCell ref="F11:H11"/>
    <mergeCell ref="B12:D12"/>
    <mergeCell ref="F12:H12"/>
    <mergeCell ref="F18:H18"/>
    <mergeCell ref="C19:E19"/>
    <mergeCell ref="G19:I19"/>
    <mergeCell ref="B13:D13"/>
    <mergeCell ref="F13:H13"/>
    <mergeCell ref="B14:D14"/>
    <mergeCell ref="F14:H14"/>
    <mergeCell ref="B15:D15"/>
    <mergeCell ref="K12:P42"/>
    <mergeCell ref="C20:E20"/>
    <mergeCell ref="G20:I20"/>
    <mergeCell ref="C32:E32"/>
    <mergeCell ref="G32:I32"/>
    <mergeCell ref="F15:H15"/>
    <mergeCell ref="B35:D35"/>
    <mergeCell ref="F35:H35"/>
    <mergeCell ref="B26:D26"/>
    <mergeCell ref="F26:H26"/>
    <mergeCell ref="B27:D27"/>
    <mergeCell ref="F27:H27"/>
    <mergeCell ref="B28:D28"/>
    <mergeCell ref="F28:H28"/>
    <mergeCell ref="C31:E31"/>
    <mergeCell ref="G31:I31"/>
  </mergeCells>
  <phoneticPr fontId="1"/>
  <dataValidations count="1">
    <dataValidation type="list" allowBlank="1" showInputMessage="1" showErrorMessage="1" sqref="G31:I31 C31:E31 G19:I19 C19:E19 G43:I43 C43:E43" xr:uid="{853B1ABF-1026-4AF8-B1A1-E34EB83DF659}">
      <formula1>"オープン参加（同じ選手が2回出場する）,他チームとの合同チーム"</formula1>
    </dataValidation>
  </dataValidations>
  <pageMargins left="0.7" right="0.7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D34B3-135E-4B27-A90C-B7DBCEB601CB}">
  <dimension ref="A1:Q11"/>
  <sheetViews>
    <sheetView workbookViewId="0">
      <selection activeCell="M4" sqref="M4"/>
    </sheetView>
  </sheetViews>
  <sheetFormatPr defaultColWidth="8.77734375" defaultRowHeight="13.2" x14ac:dyDescent="0.2"/>
  <cols>
    <col min="1" max="15" width="8.77734375" style="58"/>
    <col min="16" max="16" width="21.6640625" style="58" bestFit="1" customWidth="1"/>
    <col min="17" max="17" width="16.88671875" style="58" customWidth="1"/>
    <col min="18" max="16384" width="8.77734375" style="58"/>
  </cols>
  <sheetData>
    <row r="1" spans="1:17" s="98" customFormat="1" x14ac:dyDescent="0.2">
      <c r="A1" s="251" t="s">
        <v>297</v>
      </c>
      <c r="B1" s="251" t="s">
        <v>20</v>
      </c>
      <c r="C1" s="251" t="s">
        <v>27</v>
      </c>
      <c r="D1" s="256" t="s">
        <v>287</v>
      </c>
      <c r="E1" s="257"/>
      <c r="F1" s="258"/>
      <c r="G1" s="259" t="s">
        <v>288</v>
      </c>
      <c r="H1" s="260"/>
      <c r="I1" s="261"/>
      <c r="J1" s="254" t="s">
        <v>35</v>
      </c>
      <c r="K1" s="251" t="s">
        <v>2</v>
      </c>
      <c r="M1" s="252" t="s">
        <v>289</v>
      </c>
    </row>
    <row r="2" spans="1:17" s="98" customFormat="1" x14ac:dyDescent="0.2">
      <c r="A2" s="251"/>
      <c r="B2" s="251"/>
      <c r="C2" s="251"/>
      <c r="D2" s="99" t="s">
        <v>24</v>
      </c>
      <c r="E2" s="99" t="s">
        <v>28</v>
      </c>
      <c r="F2" s="99" t="s">
        <v>11</v>
      </c>
      <c r="G2" s="99" t="s">
        <v>24</v>
      </c>
      <c r="H2" s="99" t="s">
        <v>28</v>
      </c>
      <c r="I2" s="99" t="s">
        <v>11</v>
      </c>
      <c r="J2" s="255"/>
      <c r="K2" s="251"/>
      <c r="M2" s="252"/>
    </row>
    <row r="3" spans="1:17" x14ac:dyDescent="0.2">
      <c r="A3" s="59">
        <f>データ!B2</f>
        <v>0</v>
      </c>
      <c r="B3" s="59" t="e">
        <f>データ!B4</f>
        <v>#N/A</v>
      </c>
      <c r="C3" s="59">
        <f>データ!B6</f>
        <v>0</v>
      </c>
      <c r="D3" s="59">
        <f>データ!B10</f>
        <v>0</v>
      </c>
      <c r="E3" s="59">
        <f>データ!B11</f>
        <v>0</v>
      </c>
      <c r="F3" s="59">
        <f>SUM(D3:E3)</f>
        <v>0</v>
      </c>
      <c r="G3" s="59">
        <f>データ!C10</f>
        <v>0</v>
      </c>
      <c r="H3" s="59">
        <f>データ!C11</f>
        <v>0</v>
      </c>
      <c r="I3" s="59">
        <f>SUM(G3:H3)</f>
        <v>0</v>
      </c>
      <c r="J3" s="59">
        <f>F3+I3</f>
        <v>0</v>
      </c>
      <c r="K3" s="59">
        <f>J3*M3</f>
        <v>0</v>
      </c>
      <c r="M3" s="60">
        <v>2500</v>
      </c>
    </row>
    <row r="5" spans="1:17" ht="34.049999999999997" customHeight="1" x14ac:dyDescent="0.2">
      <c r="B5" s="253" t="s">
        <v>271</v>
      </c>
      <c r="C5" s="253"/>
      <c r="D5" s="253"/>
      <c r="E5" s="253"/>
      <c r="F5" s="253"/>
      <c r="G5" s="253"/>
      <c r="L5" s="109" t="s">
        <v>272</v>
      </c>
      <c r="M5" s="109"/>
      <c r="N5" s="109"/>
      <c r="O5" s="109"/>
    </row>
    <row r="6" spans="1:17" x14ac:dyDescent="0.2">
      <c r="B6" s="61" t="s">
        <v>269</v>
      </c>
      <c r="C6" s="59" t="s">
        <v>290</v>
      </c>
      <c r="D6" s="59" t="s">
        <v>290</v>
      </c>
      <c r="E6" s="59" t="s">
        <v>20</v>
      </c>
      <c r="F6" s="59" t="s">
        <v>100</v>
      </c>
      <c r="G6" s="59" t="s">
        <v>26</v>
      </c>
      <c r="H6" s="59" t="s">
        <v>270</v>
      </c>
      <c r="I6" s="59" t="s">
        <v>302</v>
      </c>
      <c r="J6" s="59" t="s">
        <v>303</v>
      </c>
      <c r="L6" s="61" t="s">
        <v>25</v>
      </c>
      <c r="M6" s="59" t="s">
        <v>20</v>
      </c>
      <c r="N6" s="59" t="s">
        <v>100</v>
      </c>
      <c r="O6" s="59" t="s">
        <v>26</v>
      </c>
      <c r="P6" s="59" t="s">
        <v>302</v>
      </c>
      <c r="Q6" s="59" t="s">
        <v>303</v>
      </c>
    </row>
    <row r="7" spans="1:17" x14ac:dyDescent="0.2">
      <c r="B7" s="59" t="str">
        <f>IFERROR(RANK(H7,$H$7:$H$10,1),"")</f>
        <v/>
      </c>
      <c r="C7" s="62">
        <f>データ!B10</f>
        <v>0</v>
      </c>
      <c r="D7" s="62" t="str">
        <f>IF(C7=0,"",1)</f>
        <v/>
      </c>
      <c r="E7" s="62" t="e">
        <f>データ!B4</f>
        <v>#N/A</v>
      </c>
      <c r="F7" s="62" t="e">
        <f>データ!B5</f>
        <v>#N/A</v>
      </c>
      <c r="G7" s="62" t="s">
        <v>29</v>
      </c>
      <c r="H7" s="59" t="str">
        <f t="shared" ref="H7:H10" si="0">IF(D7="","",ROW())</f>
        <v/>
      </c>
      <c r="I7" s="110" t="str">
        <f>IF(入力シート!C19="","",入力シート!C19)</f>
        <v/>
      </c>
      <c r="J7" s="111" t="str">
        <f>IF(入力シート!C20="","",入力シート!C20)</f>
        <v/>
      </c>
      <c r="L7" s="59">
        <v>1</v>
      </c>
      <c r="M7" s="59" t="str">
        <f>IFERROR(VLOOKUP(L7,$B$7:$G$10,4,FALSE),"")</f>
        <v/>
      </c>
      <c r="N7" s="59" t="str">
        <f>IFERROR(VLOOKUP(L7,$B$7:$G$10,5,FALSE),"")</f>
        <v/>
      </c>
      <c r="O7" s="59" t="str">
        <f>IFERROR(VLOOKUP(L7,$B$7:$G$10,6,FALSE),"")</f>
        <v/>
      </c>
      <c r="P7" s="112" t="str">
        <f>IFERROR(VLOOKUP(L7,$B$7:$J$10,8,FALSE),"")</f>
        <v/>
      </c>
      <c r="Q7" s="111" t="str">
        <f>IFERROR(VLOOKUP(L7,$B$7:$J$10,9,FALSE),"")</f>
        <v/>
      </c>
    </row>
    <row r="8" spans="1:17" x14ac:dyDescent="0.2">
      <c r="B8" s="59" t="str">
        <f>IFERROR(RANK(H8,$H$7:$H$10,1),"")</f>
        <v/>
      </c>
      <c r="C8" s="63">
        <f>データ!B11</f>
        <v>0</v>
      </c>
      <c r="D8" s="63" t="str">
        <f t="shared" ref="D8:D10" si="1">IF(C8=0,"",1)</f>
        <v/>
      </c>
      <c r="E8" s="63" t="e">
        <f>データ!B4</f>
        <v>#N/A</v>
      </c>
      <c r="F8" s="63" t="e">
        <f>データ!B5</f>
        <v>#N/A</v>
      </c>
      <c r="G8" s="63" t="s">
        <v>291</v>
      </c>
      <c r="H8" s="59" t="str">
        <f t="shared" si="0"/>
        <v/>
      </c>
      <c r="I8" s="110" t="str">
        <f>IF(入力シート!C31="","",入力シート!C31)</f>
        <v/>
      </c>
      <c r="J8" s="111" t="str">
        <f>IF(入力シート!C32="","",入力シート!C32)</f>
        <v/>
      </c>
      <c r="L8" s="59">
        <v>2</v>
      </c>
      <c r="M8" s="59" t="str">
        <f>IFERROR(VLOOKUP(L8,$B$7:$G$10,4,FALSE),"")</f>
        <v/>
      </c>
      <c r="N8" s="59" t="str">
        <f>IFERROR(VLOOKUP(L8,$B$7:$G$10,5,FALSE),"")</f>
        <v/>
      </c>
      <c r="O8" s="59" t="str">
        <f>IFERROR(VLOOKUP(L8,$B$7:$G$10,6,FALSE),"")</f>
        <v/>
      </c>
      <c r="P8" s="113" t="str">
        <f>IFERROR(VLOOKUP(L8,$B$7:$J$10,8,FALSE),"")</f>
        <v/>
      </c>
      <c r="Q8" s="114" t="str">
        <f>IFERROR(VLOOKUP(L8,$B$7:$J$10,9,FALSE),"")</f>
        <v/>
      </c>
    </row>
    <row r="9" spans="1:17" x14ac:dyDescent="0.2">
      <c r="B9" s="59" t="str">
        <f>IFERROR(RANK(H9,$H$7:$H$10,1),"")</f>
        <v/>
      </c>
      <c r="C9" s="64">
        <f>データ!C10</f>
        <v>0</v>
      </c>
      <c r="D9" s="64" t="str">
        <f t="shared" si="1"/>
        <v/>
      </c>
      <c r="E9" s="64" t="e">
        <f>データ!B4</f>
        <v>#N/A</v>
      </c>
      <c r="F9" s="64" t="e">
        <f>データ!B5</f>
        <v>#N/A</v>
      </c>
      <c r="G9" s="64" t="s">
        <v>30</v>
      </c>
      <c r="H9" s="59" t="str">
        <f t="shared" si="0"/>
        <v/>
      </c>
      <c r="I9" s="110" t="str">
        <f>IF(入力シート!G19="","",入力シート!G19)</f>
        <v/>
      </c>
      <c r="J9" s="111" t="str">
        <f>IF(入力シート!G20="","",入力シート!G20)</f>
        <v/>
      </c>
      <c r="L9" s="59">
        <v>3</v>
      </c>
      <c r="M9" s="59" t="str">
        <f>IFERROR(VLOOKUP(L9,$B$7:$G$10,4,FALSE),"")</f>
        <v/>
      </c>
      <c r="N9" s="59" t="str">
        <f>IFERROR(VLOOKUP(L9,$B$7:$G$10,5,FALSE),"")</f>
        <v/>
      </c>
      <c r="O9" s="59" t="str">
        <f>IFERROR(VLOOKUP(L9,$B$7:$G$10,6,FALSE),"")</f>
        <v/>
      </c>
      <c r="P9" s="113" t="str">
        <f>IFERROR(VLOOKUP(L9,$B$7:$J$10,8,FALSE),"")</f>
        <v/>
      </c>
      <c r="Q9" s="114" t="str">
        <f>IFERROR(VLOOKUP(L9,$B$7:$J$10,9,FALSE),"")</f>
        <v/>
      </c>
    </row>
    <row r="10" spans="1:17" x14ac:dyDescent="0.2">
      <c r="B10" s="59" t="str">
        <f>IFERROR(RANK(H10,$H$7:$H$10,1),"")</f>
        <v/>
      </c>
      <c r="C10" s="65">
        <f>データ!C11</f>
        <v>0</v>
      </c>
      <c r="D10" s="65" t="str">
        <f t="shared" si="1"/>
        <v/>
      </c>
      <c r="E10" s="65" t="e">
        <f>データ!B4</f>
        <v>#N/A</v>
      </c>
      <c r="F10" s="65" t="e">
        <f>データ!B5</f>
        <v>#N/A</v>
      </c>
      <c r="G10" s="65" t="s">
        <v>292</v>
      </c>
      <c r="H10" s="59" t="str">
        <f t="shared" si="0"/>
        <v/>
      </c>
      <c r="I10" s="110" t="str">
        <f>IF(入力シート!G31="","",入力シート!G31)</f>
        <v/>
      </c>
      <c r="J10" s="111" t="str">
        <f>IF(入力シート!G32="","",入力シート!G32)</f>
        <v/>
      </c>
      <c r="L10" s="59">
        <v>4</v>
      </c>
      <c r="M10" s="59" t="str">
        <f>IFERROR(VLOOKUP(L10,$B$7:$G$10,4,FALSE),"")</f>
        <v/>
      </c>
      <c r="N10" s="59" t="str">
        <f>IFERROR(VLOOKUP(L10,$B$7:$G$10,5,FALSE),"")</f>
        <v/>
      </c>
      <c r="O10" s="59" t="str">
        <f>IFERROR(VLOOKUP(L10,$B$7:$G$10,6,FALSE),"")</f>
        <v/>
      </c>
      <c r="P10" s="113" t="str">
        <f>IFERROR(VLOOKUP(L10,$B$7:$J$10,8,FALSE),"")</f>
        <v/>
      </c>
      <c r="Q10" s="114" t="str">
        <f>IFERROR(VLOOKUP(L10,$B$7:$J$10,9,FALSE),"")</f>
        <v/>
      </c>
    </row>
    <row r="11" spans="1:17" x14ac:dyDescent="0.2">
      <c r="H11" s="58" t="str">
        <f t="shared" ref="H11" si="2">IF(D11="","",ROW())</f>
        <v/>
      </c>
    </row>
  </sheetData>
  <sheetProtection sheet="1" objects="1" scenarios="1"/>
  <mergeCells count="9">
    <mergeCell ref="A1:A2"/>
    <mergeCell ref="M1:M2"/>
    <mergeCell ref="B5:G5"/>
    <mergeCell ref="B1:B2"/>
    <mergeCell ref="C1:C2"/>
    <mergeCell ref="J1:J2"/>
    <mergeCell ref="K1:K2"/>
    <mergeCell ref="D1:F1"/>
    <mergeCell ref="G1:I1"/>
  </mergeCells>
  <phoneticPr fontId="1"/>
  <conditionalFormatting sqref="L7:O10">
    <cfRule type="expression" dxfId="11" priority="20">
      <formula>$O7="GC"</formula>
    </cfRule>
    <cfRule type="expression" dxfId="10" priority="21">
      <formula>$O7="BC"</formula>
    </cfRule>
    <cfRule type="expression" dxfId="9" priority="22">
      <formula>$O7="GB"</formula>
    </cfRule>
    <cfRule type="expression" dxfId="8" priority="23">
      <formula>$O7="BB"</formula>
    </cfRule>
    <cfRule type="expression" dxfId="7" priority="24">
      <formula>$O7="GA"</formula>
    </cfRule>
    <cfRule type="expression" dxfId="6" priority="25">
      <formula>$O7="BA"</formula>
    </cfRule>
  </conditionalFormatting>
  <conditionalFormatting sqref="M1:M3">
    <cfRule type="cellIs" dxfId="5" priority="14" operator="equal">
      <formula>"GC"</formula>
    </cfRule>
    <cfRule type="cellIs" dxfId="4" priority="15" operator="equal">
      <formula>"BC"</formula>
    </cfRule>
    <cfRule type="cellIs" dxfId="3" priority="16" operator="equal">
      <formula>"GB"</formula>
    </cfRule>
    <cfRule type="cellIs" dxfId="2" priority="17" operator="equal">
      <formula>"BB"</formula>
    </cfRule>
    <cfRule type="cellIs" dxfId="1" priority="18" operator="equal">
      <formula>"GA"</formula>
    </cfRule>
    <cfRule type="cellIs" dxfId="0" priority="19" operator="equal">
      <formula>"BA"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62"/>
  <sheetViews>
    <sheetView workbookViewId="0">
      <selection activeCell="M12" sqref="M12"/>
    </sheetView>
  </sheetViews>
  <sheetFormatPr defaultColWidth="9" defaultRowHeight="10.8" x14ac:dyDescent="0.15"/>
  <cols>
    <col min="1" max="1" width="5.109375" style="1" customWidth="1"/>
    <col min="2" max="18" width="7.33203125" style="1" customWidth="1"/>
    <col min="19" max="16384" width="9" style="1"/>
  </cols>
  <sheetData>
    <row r="1" spans="1:18" ht="11.4" thickTop="1" x14ac:dyDescent="0.15">
      <c r="A1" s="268" t="s">
        <v>5</v>
      </c>
      <c r="B1" s="270" t="s">
        <v>13</v>
      </c>
      <c r="C1" s="264"/>
      <c r="D1" s="266" t="s">
        <v>19</v>
      </c>
      <c r="E1" s="265" t="s">
        <v>14</v>
      </c>
      <c r="F1" s="263"/>
      <c r="G1" s="266" t="s">
        <v>19</v>
      </c>
      <c r="H1" s="270" t="s">
        <v>15</v>
      </c>
      <c r="I1" s="271"/>
      <c r="J1" s="266" t="s">
        <v>19</v>
      </c>
      <c r="K1" s="262" t="s">
        <v>18</v>
      </c>
      <c r="L1" s="263"/>
      <c r="M1" s="266" t="s">
        <v>19</v>
      </c>
      <c r="N1" s="264" t="s">
        <v>16</v>
      </c>
      <c r="O1" s="264"/>
      <c r="P1" s="266" t="s">
        <v>19</v>
      </c>
      <c r="Q1" s="265" t="s">
        <v>17</v>
      </c>
      <c r="R1" s="263"/>
    </row>
    <row r="2" spans="1:18" ht="14.25" customHeight="1" thickBot="1" x14ac:dyDescent="0.2">
      <c r="A2" s="269"/>
      <c r="B2" s="5" t="s">
        <v>9</v>
      </c>
      <c r="C2" s="8" t="s">
        <v>3</v>
      </c>
      <c r="D2" s="267"/>
      <c r="E2" s="11" t="s">
        <v>10</v>
      </c>
      <c r="F2" s="7" t="s">
        <v>3</v>
      </c>
      <c r="G2" s="267"/>
      <c r="H2" s="5" t="s">
        <v>10</v>
      </c>
      <c r="I2" s="6" t="s">
        <v>3</v>
      </c>
      <c r="J2" s="267"/>
      <c r="K2" s="6" t="s">
        <v>10</v>
      </c>
      <c r="L2" s="7" t="s">
        <v>3</v>
      </c>
      <c r="M2" s="267"/>
      <c r="N2" s="10" t="s">
        <v>10</v>
      </c>
      <c r="O2" s="8" t="s">
        <v>3</v>
      </c>
      <c r="P2" s="267"/>
      <c r="Q2" s="11" t="s">
        <v>10</v>
      </c>
      <c r="R2" s="7" t="s">
        <v>3</v>
      </c>
    </row>
    <row r="3" spans="1:18" ht="11.4" thickTop="1" x14ac:dyDescent="0.15">
      <c r="A3" s="3">
        <v>1</v>
      </c>
      <c r="B3" s="4" t="e">
        <f>#REF!</f>
        <v>#REF!</v>
      </c>
      <c r="C3" s="9" t="e">
        <f>#REF!</f>
        <v>#REF!</v>
      </c>
      <c r="D3" s="12" t="e">
        <f>データ!$B$4</f>
        <v>#N/A</v>
      </c>
      <c r="E3" s="4" t="e">
        <f>#REF!</f>
        <v>#REF!</v>
      </c>
      <c r="F3" s="4" t="e">
        <f>#REF!</f>
        <v>#REF!</v>
      </c>
      <c r="G3" s="12" t="e">
        <f>データ!$B$4</f>
        <v>#N/A</v>
      </c>
      <c r="H3" s="4" t="e">
        <f>#REF!</f>
        <v>#REF!</v>
      </c>
      <c r="I3" s="9" t="e">
        <f>#REF!</f>
        <v>#REF!</v>
      </c>
      <c r="J3" s="12" t="e">
        <f>データ!$B$4</f>
        <v>#N/A</v>
      </c>
      <c r="K3" s="4" t="e">
        <f>#REF!</f>
        <v>#REF!</v>
      </c>
      <c r="L3" s="4" t="e">
        <f>#REF!</f>
        <v>#REF!</v>
      </c>
      <c r="M3" s="12" t="e">
        <f>データ!$B$4</f>
        <v>#N/A</v>
      </c>
      <c r="N3" s="4" t="e">
        <f>#REF!</f>
        <v>#REF!</v>
      </c>
      <c r="O3" s="9" t="e">
        <f>#REF!</f>
        <v>#REF!</v>
      </c>
      <c r="P3" s="12" t="e">
        <f>データ!$B$4</f>
        <v>#N/A</v>
      </c>
      <c r="Q3" s="4" t="e">
        <f>#REF!</f>
        <v>#REF!</v>
      </c>
      <c r="R3" s="4" t="e">
        <f>#REF!</f>
        <v>#REF!</v>
      </c>
    </row>
    <row r="4" spans="1:18" x14ac:dyDescent="0.15">
      <c r="A4" s="2">
        <v>2</v>
      </c>
      <c r="B4" s="4" t="e">
        <f>#REF!</f>
        <v>#REF!</v>
      </c>
      <c r="C4" s="9" t="e">
        <f>#REF!</f>
        <v>#REF!</v>
      </c>
      <c r="D4" s="12" t="e">
        <f>データ!$B$4</f>
        <v>#N/A</v>
      </c>
      <c r="E4" s="4" t="e">
        <f>#REF!</f>
        <v>#REF!</v>
      </c>
      <c r="F4" s="4" t="e">
        <f>#REF!</f>
        <v>#REF!</v>
      </c>
      <c r="G4" s="12" t="e">
        <f>データ!$B$4</f>
        <v>#N/A</v>
      </c>
      <c r="H4" s="4" t="e">
        <f>#REF!</f>
        <v>#REF!</v>
      </c>
      <c r="I4" s="9" t="e">
        <f>#REF!</f>
        <v>#REF!</v>
      </c>
      <c r="J4" s="12" t="e">
        <f>データ!$B$4</f>
        <v>#N/A</v>
      </c>
      <c r="K4" s="4" t="e">
        <f>#REF!</f>
        <v>#REF!</v>
      </c>
      <c r="L4" s="4" t="e">
        <f>#REF!</f>
        <v>#REF!</v>
      </c>
      <c r="M4" s="12" t="e">
        <f>データ!$B$4</f>
        <v>#N/A</v>
      </c>
      <c r="N4" s="4" t="e">
        <f>#REF!</f>
        <v>#REF!</v>
      </c>
      <c r="O4" s="9" t="e">
        <f>#REF!</f>
        <v>#REF!</v>
      </c>
      <c r="P4" s="12" t="e">
        <f>データ!$B$4</f>
        <v>#N/A</v>
      </c>
      <c r="Q4" s="4" t="e">
        <f>#REF!</f>
        <v>#REF!</v>
      </c>
      <c r="R4" s="4" t="e">
        <f>#REF!</f>
        <v>#REF!</v>
      </c>
    </row>
    <row r="5" spans="1:18" x14ac:dyDescent="0.15">
      <c r="A5" s="3">
        <v>3</v>
      </c>
      <c r="B5" s="4" t="e">
        <f>#REF!</f>
        <v>#REF!</v>
      </c>
      <c r="C5" s="9" t="e">
        <f>#REF!</f>
        <v>#REF!</v>
      </c>
      <c r="D5" s="12" t="e">
        <f>データ!$B$4</f>
        <v>#N/A</v>
      </c>
      <c r="E5" s="4" t="e">
        <f>#REF!</f>
        <v>#REF!</v>
      </c>
      <c r="F5" s="4" t="e">
        <f>#REF!</f>
        <v>#REF!</v>
      </c>
      <c r="G5" s="12" t="e">
        <f>データ!$B$4</f>
        <v>#N/A</v>
      </c>
      <c r="H5" s="4" t="e">
        <f>#REF!</f>
        <v>#REF!</v>
      </c>
      <c r="I5" s="9" t="e">
        <f>#REF!</f>
        <v>#REF!</v>
      </c>
      <c r="J5" s="12" t="e">
        <f>データ!$B$4</f>
        <v>#N/A</v>
      </c>
      <c r="K5" s="4" t="e">
        <f>#REF!</f>
        <v>#REF!</v>
      </c>
      <c r="L5" s="4" t="e">
        <f>#REF!</f>
        <v>#REF!</v>
      </c>
      <c r="M5" s="12" t="e">
        <f>データ!$B$4</f>
        <v>#N/A</v>
      </c>
      <c r="N5" s="4" t="e">
        <f>#REF!</f>
        <v>#REF!</v>
      </c>
      <c r="O5" s="9" t="e">
        <f>#REF!</f>
        <v>#REF!</v>
      </c>
      <c r="P5" s="12" t="e">
        <f>データ!$B$4</f>
        <v>#N/A</v>
      </c>
      <c r="Q5" s="4" t="e">
        <f>#REF!</f>
        <v>#REF!</v>
      </c>
      <c r="R5" s="4" t="e">
        <f>#REF!</f>
        <v>#REF!</v>
      </c>
    </row>
    <row r="6" spans="1:18" x14ac:dyDescent="0.15">
      <c r="A6" s="2">
        <v>4</v>
      </c>
      <c r="B6" s="4" t="e">
        <f>#REF!</f>
        <v>#REF!</v>
      </c>
      <c r="C6" s="9" t="e">
        <f>#REF!</f>
        <v>#REF!</v>
      </c>
      <c r="D6" s="12" t="e">
        <f>データ!$B$4</f>
        <v>#N/A</v>
      </c>
      <c r="E6" s="4" t="e">
        <f>#REF!</f>
        <v>#REF!</v>
      </c>
      <c r="F6" s="4" t="e">
        <f>#REF!</f>
        <v>#REF!</v>
      </c>
      <c r="G6" s="12" t="e">
        <f>データ!$B$4</f>
        <v>#N/A</v>
      </c>
      <c r="H6" s="4" t="e">
        <f>#REF!</f>
        <v>#REF!</v>
      </c>
      <c r="I6" s="9" t="e">
        <f>#REF!</f>
        <v>#REF!</v>
      </c>
      <c r="J6" s="12" t="e">
        <f>データ!$B$4</f>
        <v>#N/A</v>
      </c>
      <c r="K6" s="4" t="e">
        <f>#REF!</f>
        <v>#REF!</v>
      </c>
      <c r="L6" s="4" t="e">
        <f>#REF!</f>
        <v>#REF!</v>
      </c>
      <c r="M6" s="12" t="e">
        <f>データ!$B$4</f>
        <v>#N/A</v>
      </c>
      <c r="N6" s="4" t="e">
        <f>#REF!</f>
        <v>#REF!</v>
      </c>
      <c r="O6" s="9" t="e">
        <f>#REF!</f>
        <v>#REF!</v>
      </c>
      <c r="P6" s="12" t="e">
        <f>データ!$B$4</f>
        <v>#N/A</v>
      </c>
      <c r="Q6" s="4" t="e">
        <f>#REF!</f>
        <v>#REF!</v>
      </c>
      <c r="R6" s="4" t="e">
        <f>#REF!</f>
        <v>#REF!</v>
      </c>
    </row>
    <row r="7" spans="1:18" x14ac:dyDescent="0.15">
      <c r="A7" s="3">
        <v>5</v>
      </c>
      <c r="B7" s="4" t="e">
        <f>#REF!</f>
        <v>#REF!</v>
      </c>
      <c r="C7" s="9" t="e">
        <f>#REF!</f>
        <v>#REF!</v>
      </c>
      <c r="D7" s="12" t="e">
        <f>データ!$B$4</f>
        <v>#N/A</v>
      </c>
      <c r="E7" s="4" t="e">
        <f>#REF!</f>
        <v>#REF!</v>
      </c>
      <c r="F7" s="4" t="e">
        <f>#REF!</f>
        <v>#REF!</v>
      </c>
      <c r="G7" s="12" t="e">
        <f>データ!$B$4</f>
        <v>#N/A</v>
      </c>
      <c r="H7" s="4" t="e">
        <f>#REF!</f>
        <v>#REF!</v>
      </c>
      <c r="I7" s="9" t="e">
        <f>#REF!</f>
        <v>#REF!</v>
      </c>
      <c r="J7" s="12" t="e">
        <f>データ!$B$4</f>
        <v>#N/A</v>
      </c>
      <c r="K7" s="4" t="e">
        <f>#REF!</f>
        <v>#REF!</v>
      </c>
      <c r="L7" s="4" t="e">
        <f>#REF!</f>
        <v>#REF!</v>
      </c>
      <c r="M7" s="12" t="e">
        <f>データ!$B$4</f>
        <v>#N/A</v>
      </c>
      <c r="N7" s="4" t="e">
        <f>#REF!</f>
        <v>#REF!</v>
      </c>
      <c r="O7" s="9" t="e">
        <f>#REF!</f>
        <v>#REF!</v>
      </c>
      <c r="P7" s="12" t="e">
        <f>データ!$B$4</f>
        <v>#N/A</v>
      </c>
      <c r="Q7" s="4" t="e">
        <f>#REF!</f>
        <v>#REF!</v>
      </c>
      <c r="R7" s="4" t="e">
        <f>#REF!</f>
        <v>#REF!</v>
      </c>
    </row>
    <row r="8" spans="1:18" x14ac:dyDescent="0.15">
      <c r="A8" s="2">
        <v>6</v>
      </c>
      <c r="B8" s="4" t="e">
        <f>#REF!</f>
        <v>#REF!</v>
      </c>
      <c r="C8" s="9" t="e">
        <f>#REF!</f>
        <v>#REF!</v>
      </c>
      <c r="D8" s="12" t="e">
        <f>データ!$B$4</f>
        <v>#N/A</v>
      </c>
      <c r="E8" s="4" t="e">
        <f>#REF!</f>
        <v>#REF!</v>
      </c>
      <c r="F8" s="4" t="e">
        <f>#REF!</f>
        <v>#REF!</v>
      </c>
      <c r="G8" s="12" t="e">
        <f>データ!$B$4</f>
        <v>#N/A</v>
      </c>
      <c r="H8" s="4" t="e">
        <f>#REF!</f>
        <v>#REF!</v>
      </c>
      <c r="I8" s="9" t="e">
        <f>#REF!</f>
        <v>#REF!</v>
      </c>
      <c r="J8" s="12" t="e">
        <f>データ!$B$4</f>
        <v>#N/A</v>
      </c>
      <c r="K8" s="4" t="e">
        <f>#REF!</f>
        <v>#REF!</v>
      </c>
      <c r="L8" s="4" t="e">
        <f>#REF!</f>
        <v>#REF!</v>
      </c>
      <c r="M8" s="12" t="e">
        <f>データ!$B$4</f>
        <v>#N/A</v>
      </c>
      <c r="N8" s="4" t="e">
        <f>#REF!</f>
        <v>#REF!</v>
      </c>
      <c r="O8" s="9" t="e">
        <f>#REF!</f>
        <v>#REF!</v>
      </c>
      <c r="P8" s="12" t="e">
        <f>データ!$B$4</f>
        <v>#N/A</v>
      </c>
      <c r="Q8" s="4" t="e">
        <f>#REF!</f>
        <v>#REF!</v>
      </c>
      <c r="R8" s="4" t="e">
        <f>#REF!</f>
        <v>#REF!</v>
      </c>
    </row>
    <row r="9" spans="1:18" x14ac:dyDescent="0.15">
      <c r="A9" s="3">
        <v>7</v>
      </c>
      <c r="B9" s="4" t="e">
        <f>#REF!</f>
        <v>#REF!</v>
      </c>
      <c r="C9" s="9" t="e">
        <f>#REF!</f>
        <v>#REF!</v>
      </c>
      <c r="D9" s="12" t="e">
        <f>データ!$B$4</f>
        <v>#N/A</v>
      </c>
      <c r="E9" s="4" t="e">
        <f>#REF!</f>
        <v>#REF!</v>
      </c>
      <c r="F9" s="4" t="e">
        <f>#REF!</f>
        <v>#REF!</v>
      </c>
      <c r="G9" s="12" t="e">
        <f>データ!$B$4</f>
        <v>#N/A</v>
      </c>
      <c r="H9" s="4" t="e">
        <f>#REF!</f>
        <v>#REF!</v>
      </c>
      <c r="I9" s="9" t="e">
        <f>#REF!</f>
        <v>#REF!</v>
      </c>
      <c r="J9" s="12" t="e">
        <f>データ!$B$4</f>
        <v>#N/A</v>
      </c>
      <c r="K9" s="4" t="e">
        <f>#REF!</f>
        <v>#REF!</v>
      </c>
      <c r="L9" s="4" t="e">
        <f>#REF!</f>
        <v>#REF!</v>
      </c>
      <c r="M9" s="12" t="e">
        <f>データ!$B$4</f>
        <v>#N/A</v>
      </c>
      <c r="N9" s="4" t="e">
        <f>#REF!</f>
        <v>#REF!</v>
      </c>
      <c r="O9" s="9" t="e">
        <f>#REF!</f>
        <v>#REF!</v>
      </c>
      <c r="P9" s="12" t="e">
        <f>データ!$B$4</f>
        <v>#N/A</v>
      </c>
      <c r="Q9" s="4" t="e">
        <f>#REF!</f>
        <v>#REF!</v>
      </c>
      <c r="R9" s="4" t="e">
        <f>#REF!</f>
        <v>#REF!</v>
      </c>
    </row>
    <row r="10" spans="1:18" x14ac:dyDescent="0.15">
      <c r="A10" s="2">
        <v>8</v>
      </c>
      <c r="B10" s="4" t="e">
        <f>#REF!</f>
        <v>#REF!</v>
      </c>
      <c r="C10" s="9" t="e">
        <f>#REF!</f>
        <v>#REF!</v>
      </c>
      <c r="D10" s="12" t="e">
        <f>データ!$B$4</f>
        <v>#N/A</v>
      </c>
      <c r="E10" s="4" t="e">
        <f>#REF!</f>
        <v>#REF!</v>
      </c>
      <c r="F10" s="4" t="e">
        <f>#REF!</f>
        <v>#REF!</v>
      </c>
      <c r="G10" s="12" t="e">
        <f>データ!$B$4</f>
        <v>#N/A</v>
      </c>
      <c r="H10" s="4" t="e">
        <f>#REF!</f>
        <v>#REF!</v>
      </c>
      <c r="I10" s="9" t="e">
        <f>#REF!</f>
        <v>#REF!</v>
      </c>
      <c r="J10" s="12" t="e">
        <f>データ!$B$4</f>
        <v>#N/A</v>
      </c>
      <c r="K10" s="4" t="e">
        <f>#REF!</f>
        <v>#REF!</v>
      </c>
      <c r="L10" s="4" t="e">
        <f>#REF!</f>
        <v>#REF!</v>
      </c>
      <c r="M10" s="12" t="e">
        <f>データ!$B$4</f>
        <v>#N/A</v>
      </c>
      <c r="N10" s="4" t="e">
        <f>#REF!</f>
        <v>#REF!</v>
      </c>
      <c r="O10" s="9" t="e">
        <f>#REF!</f>
        <v>#REF!</v>
      </c>
      <c r="P10" s="12" t="e">
        <f>データ!$B$4</f>
        <v>#N/A</v>
      </c>
      <c r="Q10" s="4" t="e">
        <f>#REF!</f>
        <v>#REF!</v>
      </c>
      <c r="R10" s="4" t="e">
        <f>#REF!</f>
        <v>#REF!</v>
      </c>
    </row>
    <row r="11" spans="1:18" x14ac:dyDescent="0.15">
      <c r="A11" s="3">
        <v>9</v>
      </c>
      <c r="B11" s="4" t="e">
        <f>#REF!</f>
        <v>#REF!</v>
      </c>
      <c r="C11" s="9" t="e">
        <f>#REF!</f>
        <v>#REF!</v>
      </c>
      <c r="D11" s="12" t="e">
        <f>データ!$B$4</f>
        <v>#N/A</v>
      </c>
      <c r="E11" s="4" t="e">
        <f>#REF!</f>
        <v>#REF!</v>
      </c>
      <c r="F11" s="4" t="e">
        <f>#REF!</f>
        <v>#REF!</v>
      </c>
      <c r="G11" s="12" t="e">
        <f>データ!$B$4</f>
        <v>#N/A</v>
      </c>
      <c r="H11" s="4" t="e">
        <f>#REF!</f>
        <v>#REF!</v>
      </c>
      <c r="I11" s="9" t="e">
        <f>#REF!</f>
        <v>#REF!</v>
      </c>
      <c r="J11" s="12" t="e">
        <f>データ!$B$4</f>
        <v>#N/A</v>
      </c>
      <c r="K11" s="4" t="e">
        <f>#REF!</f>
        <v>#REF!</v>
      </c>
      <c r="L11" s="4" t="e">
        <f>#REF!</f>
        <v>#REF!</v>
      </c>
      <c r="M11" s="12" t="e">
        <f>データ!$B$4</f>
        <v>#N/A</v>
      </c>
      <c r="N11" s="4" t="e">
        <f>#REF!</f>
        <v>#REF!</v>
      </c>
      <c r="O11" s="9" t="e">
        <f>#REF!</f>
        <v>#REF!</v>
      </c>
      <c r="P11" s="12" t="e">
        <f>データ!$B$4</f>
        <v>#N/A</v>
      </c>
      <c r="Q11" s="4" t="e">
        <f>#REF!</f>
        <v>#REF!</v>
      </c>
      <c r="R11" s="4" t="e">
        <f>#REF!</f>
        <v>#REF!</v>
      </c>
    </row>
    <row r="12" spans="1:18" x14ac:dyDescent="0.15">
      <c r="A12" s="2">
        <v>10</v>
      </c>
      <c r="B12" s="4" t="e">
        <f>#REF!</f>
        <v>#REF!</v>
      </c>
      <c r="C12" s="9" t="e">
        <f>#REF!</f>
        <v>#REF!</v>
      </c>
      <c r="D12" s="12" t="e">
        <f>データ!$B$4</f>
        <v>#N/A</v>
      </c>
      <c r="E12" s="4" t="e">
        <f>#REF!</f>
        <v>#REF!</v>
      </c>
      <c r="F12" s="4" t="e">
        <f>#REF!</f>
        <v>#REF!</v>
      </c>
      <c r="G12" s="12" t="e">
        <f>データ!$B$4</f>
        <v>#N/A</v>
      </c>
      <c r="H12" s="4" t="e">
        <f>#REF!</f>
        <v>#REF!</v>
      </c>
      <c r="I12" s="9" t="e">
        <f>#REF!</f>
        <v>#REF!</v>
      </c>
      <c r="J12" s="12" t="e">
        <f>データ!$B$4</f>
        <v>#N/A</v>
      </c>
      <c r="K12" s="4" t="e">
        <f>#REF!</f>
        <v>#REF!</v>
      </c>
      <c r="L12" s="4" t="e">
        <f>#REF!</f>
        <v>#REF!</v>
      </c>
      <c r="M12" s="12" t="e">
        <f>データ!$B$4</f>
        <v>#N/A</v>
      </c>
      <c r="N12" s="4" t="e">
        <f>#REF!</f>
        <v>#REF!</v>
      </c>
      <c r="O12" s="9" t="e">
        <f>#REF!</f>
        <v>#REF!</v>
      </c>
      <c r="P12" s="12" t="e">
        <f>データ!$B$4</f>
        <v>#N/A</v>
      </c>
      <c r="Q12" s="4" t="e">
        <f>#REF!</f>
        <v>#REF!</v>
      </c>
      <c r="R12" s="4" t="e">
        <f>#REF!</f>
        <v>#REF!</v>
      </c>
    </row>
    <row r="13" spans="1:18" x14ac:dyDescent="0.15">
      <c r="A13" s="3">
        <v>11</v>
      </c>
      <c r="B13" s="4" t="e">
        <f>#REF!</f>
        <v>#REF!</v>
      </c>
      <c r="C13" s="9" t="e">
        <f>#REF!</f>
        <v>#REF!</v>
      </c>
      <c r="D13" s="12" t="e">
        <f>データ!$B$4</f>
        <v>#N/A</v>
      </c>
      <c r="E13" s="4" t="e">
        <f>#REF!</f>
        <v>#REF!</v>
      </c>
      <c r="F13" s="4" t="e">
        <f>#REF!</f>
        <v>#REF!</v>
      </c>
      <c r="G13" s="12" t="e">
        <f>データ!$B$4</f>
        <v>#N/A</v>
      </c>
      <c r="H13" s="4" t="e">
        <f>#REF!</f>
        <v>#REF!</v>
      </c>
      <c r="I13" s="9" t="e">
        <f>#REF!</f>
        <v>#REF!</v>
      </c>
      <c r="J13" s="12" t="e">
        <f>データ!$B$4</f>
        <v>#N/A</v>
      </c>
      <c r="K13" s="4" t="e">
        <f>#REF!</f>
        <v>#REF!</v>
      </c>
      <c r="L13" s="4" t="e">
        <f>#REF!</f>
        <v>#REF!</v>
      </c>
      <c r="M13" s="12" t="e">
        <f>データ!$B$4</f>
        <v>#N/A</v>
      </c>
      <c r="N13" s="4" t="e">
        <f>#REF!</f>
        <v>#REF!</v>
      </c>
      <c r="O13" s="9" t="e">
        <f>#REF!</f>
        <v>#REF!</v>
      </c>
      <c r="P13" s="12" t="e">
        <f>データ!$B$4</f>
        <v>#N/A</v>
      </c>
      <c r="Q13" s="4" t="e">
        <f>#REF!</f>
        <v>#REF!</v>
      </c>
      <c r="R13" s="4" t="e">
        <f>#REF!</f>
        <v>#REF!</v>
      </c>
    </row>
    <row r="14" spans="1:18" x14ac:dyDescent="0.15">
      <c r="A14" s="2">
        <v>12</v>
      </c>
      <c r="B14" s="4" t="e">
        <f>#REF!</f>
        <v>#REF!</v>
      </c>
      <c r="C14" s="9" t="e">
        <f>#REF!</f>
        <v>#REF!</v>
      </c>
      <c r="D14" s="12" t="e">
        <f>データ!$B$4</f>
        <v>#N/A</v>
      </c>
      <c r="E14" s="4" t="e">
        <f>#REF!</f>
        <v>#REF!</v>
      </c>
      <c r="F14" s="4" t="e">
        <f>#REF!</f>
        <v>#REF!</v>
      </c>
      <c r="G14" s="12" t="e">
        <f>データ!$B$4</f>
        <v>#N/A</v>
      </c>
      <c r="H14" s="4" t="e">
        <f>#REF!</f>
        <v>#REF!</v>
      </c>
      <c r="I14" s="9" t="e">
        <f>#REF!</f>
        <v>#REF!</v>
      </c>
      <c r="J14" s="12" t="e">
        <f>データ!$B$4</f>
        <v>#N/A</v>
      </c>
      <c r="K14" s="4" t="e">
        <f>#REF!</f>
        <v>#REF!</v>
      </c>
      <c r="L14" s="4" t="e">
        <f>#REF!</f>
        <v>#REF!</v>
      </c>
      <c r="M14" s="12" t="e">
        <f>データ!$B$4</f>
        <v>#N/A</v>
      </c>
      <c r="N14" s="4" t="e">
        <f>#REF!</f>
        <v>#REF!</v>
      </c>
      <c r="O14" s="9" t="e">
        <f>#REF!</f>
        <v>#REF!</v>
      </c>
      <c r="P14" s="12" t="e">
        <f>データ!$B$4</f>
        <v>#N/A</v>
      </c>
      <c r="Q14" s="4" t="e">
        <f>#REF!</f>
        <v>#REF!</v>
      </c>
      <c r="R14" s="4" t="e">
        <f>#REF!</f>
        <v>#REF!</v>
      </c>
    </row>
    <row r="15" spans="1:18" x14ac:dyDescent="0.15">
      <c r="A15" s="3">
        <v>13</v>
      </c>
      <c r="B15" s="4" t="e">
        <f>#REF!</f>
        <v>#REF!</v>
      </c>
      <c r="C15" s="9" t="e">
        <f>#REF!</f>
        <v>#REF!</v>
      </c>
      <c r="D15" s="12" t="e">
        <f>データ!$B$4</f>
        <v>#N/A</v>
      </c>
      <c r="E15" s="4" t="e">
        <f>#REF!</f>
        <v>#REF!</v>
      </c>
      <c r="F15" s="4" t="e">
        <f>#REF!</f>
        <v>#REF!</v>
      </c>
      <c r="G15" s="12" t="e">
        <f>データ!$B$4</f>
        <v>#N/A</v>
      </c>
      <c r="H15" s="4" t="e">
        <f>#REF!</f>
        <v>#REF!</v>
      </c>
      <c r="I15" s="9" t="e">
        <f>#REF!</f>
        <v>#REF!</v>
      </c>
      <c r="J15" s="12" t="e">
        <f>データ!$B$4</f>
        <v>#N/A</v>
      </c>
      <c r="K15" s="4" t="e">
        <f>#REF!</f>
        <v>#REF!</v>
      </c>
      <c r="L15" s="4" t="e">
        <f>#REF!</f>
        <v>#REF!</v>
      </c>
      <c r="M15" s="12" t="e">
        <f>データ!$B$4</f>
        <v>#N/A</v>
      </c>
      <c r="N15" s="4" t="e">
        <f>#REF!</f>
        <v>#REF!</v>
      </c>
      <c r="O15" s="9" t="e">
        <f>#REF!</f>
        <v>#REF!</v>
      </c>
      <c r="P15" s="12" t="e">
        <f>データ!$B$4</f>
        <v>#N/A</v>
      </c>
      <c r="Q15" s="4" t="e">
        <f>#REF!</f>
        <v>#REF!</v>
      </c>
      <c r="R15" s="4" t="e">
        <f>#REF!</f>
        <v>#REF!</v>
      </c>
    </row>
    <row r="16" spans="1:18" x14ac:dyDescent="0.15">
      <c r="A16" s="2">
        <v>14</v>
      </c>
      <c r="B16" s="4" t="e">
        <f>#REF!</f>
        <v>#REF!</v>
      </c>
      <c r="C16" s="9" t="e">
        <f>#REF!</f>
        <v>#REF!</v>
      </c>
      <c r="D16" s="12" t="e">
        <f>データ!$B$4</f>
        <v>#N/A</v>
      </c>
      <c r="E16" s="4" t="e">
        <f>#REF!</f>
        <v>#REF!</v>
      </c>
      <c r="F16" s="4" t="e">
        <f>#REF!</f>
        <v>#REF!</v>
      </c>
      <c r="G16" s="12" t="e">
        <f>データ!$B$4</f>
        <v>#N/A</v>
      </c>
      <c r="H16" s="4" t="e">
        <f>#REF!</f>
        <v>#REF!</v>
      </c>
      <c r="I16" s="9" t="e">
        <f>#REF!</f>
        <v>#REF!</v>
      </c>
      <c r="J16" s="12" t="e">
        <f>データ!$B$4</f>
        <v>#N/A</v>
      </c>
      <c r="K16" s="4" t="e">
        <f>#REF!</f>
        <v>#REF!</v>
      </c>
      <c r="L16" s="4" t="e">
        <f>#REF!</f>
        <v>#REF!</v>
      </c>
      <c r="M16" s="12" t="e">
        <f>データ!$B$4</f>
        <v>#N/A</v>
      </c>
      <c r="N16" s="4" t="e">
        <f>#REF!</f>
        <v>#REF!</v>
      </c>
      <c r="O16" s="9" t="e">
        <f>#REF!</f>
        <v>#REF!</v>
      </c>
      <c r="P16" s="12" t="e">
        <f>データ!$B$4</f>
        <v>#N/A</v>
      </c>
      <c r="Q16" s="4" t="e">
        <f>#REF!</f>
        <v>#REF!</v>
      </c>
      <c r="R16" s="4" t="e">
        <f>#REF!</f>
        <v>#REF!</v>
      </c>
    </row>
    <row r="17" spans="1:18" x14ac:dyDescent="0.15">
      <c r="A17" s="3">
        <v>15</v>
      </c>
      <c r="B17" s="4" t="e">
        <f>#REF!</f>
        <v>#REF!</v>
      </c>
      <c r="C17" s="9" t="e">
        <f>#REF!</f>
        <v>#REF!</v>
      </c>
      <c r="D17" s="12" t="e">
        <f>データ!$B$4</f>
        <v>#N/A</v>
      </c>
      <c r="E17" s="4" t="e">
        <f>#REF!</f>
        <v>#REF!</v>
      </c>
      <c r="F17" s="4" t="e">
        <f>#REF!</f>
        <v>#REF!</v>
      </c>
      <c r="G17" s="12" t="e">
        <f>データ!$B$4</f>
        <v>#N/A</v>
      </c>
      <c r="H17" s="4" t="e">
        <f>#REF!</f>
        <v>#REF!</v>
      </c>
      <c r="I17" s="9" t="e">
        <f>#REF!</f>
        <v>#REF!</v>
      </c>
      <c r="J17" s="12" t="e">
        <f>データ!$B$4</f>
        <v>#N/A</v>
      </c>
      <c r="K17" s="4" t="e">
        <f>#REF!</f>
        <v>#REF!</v>
      </c>
      <c r="L17" s="4" t="e">
        <f>#REF!</f>
        <v>#REF!</v>
      </c>
      <c r="M17" s="12" t="e">
        <f>データ!$B$4</f>
        <v>#N/A</v>
      </c>
      <c r="N17" s="4" t="e">
        <f>#REF!</f>
        <v>#REF!</v>
      </c>
      <c r="O17" s="9" t="e">
        <f>#REF!</f>
        <v>#REF!</v>
      </c>
      <c r="P17" s="12" t="e">
        <f>データ!$B$4</f>
        <v>#N/A</v>
      </c>
      <c r="Q17" s="4" t="e">
        <f>#REF!</f>
        <v>#REF!</v>
      </c>
      <c r="R17" s="4" t="e">
        <f>#REF!</f>
        <v>#REF!</v>
      </c>
    </row>
    <row r="18" spans="1:18" x14ac:dyDescent="0.15">
      <c r="A18" s="2">
        <v>16</v>
      </c>
      <c r="B18" s="4" t="e">
        <f>#REF!</f>
        <v>#REF!</v>
      </c>
      <c r="C18" s="9" t="e">
        <f>#REF!</f>
        <v>#REF!</v>
      </c>
      <c r="D18" s="12" t="e">
        <f>データ!$B$4</f>
        <v>#N/A</v>
      </c>
      <c r="E18" s="4" t="e">
        <f>#REF!</f>
        <v>#REF!</v>
      </c>
      <c r="F18" s="4" t="e">
        <f>#REF!</f>
        <v>#REF!</v>
      </c>
      <c r="G18" s="12" t="e">
        <f>データ!$B$4</f>
        <v>#N/A</v>
      </c>
      <c r="H18" s="4" t="e">
        <f>#REF!</f>
        <v>#REF!</v>
      </c>
      <c r="I18" s="9" t="e">
        <f>#REF!</f>
        <v>#REF!</v>
      </c>
      <c r="J18" s="12" t="e">
        <f>データ!$B$4</f>
        <v>#N/A</v>
      </c>
      <c r="K18" s="4" t="e">
        <f>#REF!</f>
        <v>#REF!</v>
      </c>
      <c r="L18" s="4" t="e">
        <f>#REF!</f>
        <v>#REF!</v>
      </c>
      <c r="M18" s="12" t="e">
        <f>データ!$B$4</f>
        <v>#N/A</v>
      </c>
      <c r="N18" s="4" t="e">
        <f>#REF!</f>
        <v>#REF!</v>
      </c>
      <c r="O18" s="9" t="e">
        <f>#REF!</f>
        <v>#REF!</v>
      </c>
      <c r="P18" s="12" t="e">
        <f>データ!$B$4</f>
        <v>#N/A</v>
      </c>
      <c r="Q18" s="4" t="e">
        <f>#REF!</f>
        <v>#REF!</v>
      </c>
      <c r="R18" s="4" t="e">
        <f>#REF!</f>
        <v>#REF!</v>
      </c>
    </row>
    <row r="19" spans="1:18" x14ac:dyDescent="0.15">
      <c r="A19" s="3">
        <v>17</v>
      </c>
      <c r="B19" s="4" t="e">
        <f>#REF!</f>
        <v>#REF!</v>
      </c>
      <c r="C19" s="9" t="e">
        <f>#REF!</f>
        <v>#REF!</v>
      </c>
      <c r="D19" s="12" t="e">
        <f>データ!$B$4</f>
        <v>#N/A</v>
      </c>
      <c r="E19" s="4" t="e">
        <f>#REF!</f>
        <v>#REF!</v>
      </c>
      <c r="F19" s="4" t="e">
        <f>#REF!</f>
        <v>#REF!</v>
      </c>
      <c r="G19" s="12" t="e">
        <f>データ!$B$4</f>
        <v>#N/A</v>
      </c>
      <c r="H19" s="4" t="e">
        <f>#REF!</f>
        <v>#REF!</v>
      </c>
      <c r="I19" s="9" t="e">
        <f>#REF!</f>
        <v>#REF!</v>
      </c>
      <c r="J19" s="12" t="e">
        <f>データ!$B$4</f>
        <v>#N/A</v>
      </c>
      <c r="K19" s="4" t="e">
        <f>#REF!</f>
        <v>#REF!</v>
      </c>
      <c r="L19" s="4" t="e">
        <f>#REF!</f>
        <v>#REF!</v>
      </c>
      <c r="M19" s="12" t="e">
        <f>データ!$B$4</f>
        <v>#N/A</v>
      </c>
      <c r="N19" s="4" t="e">
        <f>#REF!</f>
        <v>#REF!</v>
      </c>
      <c r="O19" s="9" t="e">
        <f>#REF!</f>
        <v>#REF!</v>
      </c>
      <c r="P19" s="12" t="e">
        <f>データ!$B$4</f>
        <v>#N/A</v>
      </c>
      <c r="Q19" s="4" t="e">
        <f>#REF!</f>
        <v>#REF!</v>
      </c>
      <c r="R19" s="4" t="e">
        <f>#REF!</f>
        <v>#REF!</v>
      </c>
    </row>
    <row r="20" spans="1:18" x14ac:dyDescent="0.15">
      <c r="A20" s="2">
        <v>18</v>
      </c>
      <c r="B20" s="4" t="e">
        <f>#REF!</f>
        <v>#REF!</v>
      </c>
      <c r="C20" s="9" t="e">
        <f>#REF!</f>
        <v>#REF!</v>
      </c>
      <c r="D20" s="12" t="e">
        <f>データ!$B$4</f>
        <v>#N/A</v>
      </c>
      <c r="E20" s="4" t="e">
        <f>#REF!</f>
        <v>#REF!</v>
      </c>
      <c r="F20" s="4" t="e">
        <f>#REF!</f>
        <v>#REF!</v>
      </c>
      <c r="G20" s="12" t="e">
        <f>データ!$B$4</f>
        <v>#N/A</v>
      </c>
      <c r="H20" s="4" t="e">
        <f>#REF!</f>
        <v>#REF!</v>
      </c>
      <c r="I20" s="9" t="e">
        <f>#REF!</f>
        <v>#REF!</v>
      </c>
      <c r="J20" s="12" t="e">
        <f>データ!$B$4</f>
        <v>#N/A</v>
      </c>
      <c r="K20" s="4" t="e">
        <f>#REF!</f>
        <v>#REF!</v>
      </c>
      <c r="L20" s="4" t="e">
        <f>#REF!</f>
        <v>#REF!</v>
      </c>
      <c r="M20" s="12" t="e">
        <f>データ!$B$4</f>
        <v>#N/A</v>
      </c>
      <c r="N20" s="4" t="e">
        <f>#REF!</f>
        <v>#REF!</v>
      </c>
      <c r="O20" s="9" t="e">
        <f>#REF!</f>
        <v>#REF!</v>
      </c>
      <c r="P20" s="12" t="e">
        <f>データ!$B$4</f>
        <v>#N/A</v>
      </c>
      <c r="Q20" s="4" t="e">
        <f>#REF!</f>
        <v>#REF!</v>
      </c>
      <c r="R20" s="4" t="e">
        <f>#REF!</f>
        <v>#REF!</v>
      </c>
    </row>
    <row r="21" spans="1:18" x14ac:dyDescent="0.15">
      <c r="A21" s="3">
        <v>19</v>
      </c>
      <c r="B21" s="4" t="e">
        <f>#REF!</f>
        <v>#REF!</v>
      </c>
      <c r="C21" s="9" t="e">
        <f>#REF!</f>
        <v>#REF!</v>
      </c>
      <c r="D21" s="12" t="e">
        <f>データ!$B$4</f>
        <v>#N/A</v>
      </c>
      <c r="E21" s="4" t="e">
        <f>#REF!</f>
        <v>#REF!</v>
      </c>
      <c r="F21" s="4" t="e">
        <f>#REF!</f>
        <v>#REF!</v>
      </c>
      <c r="G21" s="12" t="e">
        <f>データ!$B$4</f>
        <v>#N/A</v>
      </c>
      <c r="H21" s="4" t="e">
        <f>#REF!</f>
        <v>#REF!</v>
      </c>
      <c r="I21" s="9" t="e">
        <f>#REF!</f>
        <v>#REF!</v>
      </c>
      <c r="J21" s="12" t="e">
        <f>データ!$B$4</f>
        <v>#N/A</v>
      </c>
      <c r="K21" s="4" t="e">
        <f>#REF!</f>
        <v>#REF!</v>
      </c>
      <c r="L21" s="4" t="e">
        <f>#REF!</f>
        <v>#REF!</v>
      </c>
      <c r="M21" s="12" t="e">
        <f>データ!$B$4</f>
        <v>#N/A</v>
      </c>
      <c r="N21" s="4" t="e">
        <f>#REF!</f>
        <v>#REF!</v>
      </c>
      <c r="O21" s="9" t="e">
        <f>#REF!</f>
        <v>#REF!</v>
      </c>
      <c r="P21" s="12" t="e">
        <f>データ!$B$4</f>
        <v>#N/A</v>
      </c>
      <c r="Q21" s="4" t="e">
        <f>#REF!</f>
        <v>#REF!</v>
      </c>
      <c r="R21" s="4" t="e">
        <f>#REF!</f>
        <v>#REF!</v>
      </c>
    </row>
    <row r="22" spans="1:18" x14ac:dyDescent="0.15">
      <c r="A22" s="2">
        <v>20</v>
      </c>
      <c r="B22" s="4" t="e">
        <f>#REF!</f>
        <v>#REF!</v>
      </c>
      <c r="C22" s="9" t="e">
        <f>#REF!</f>
        <v>#REF!</v>
      </c>
      <c r="D22" s="12" t="e">
        <f>データ!$B$4</f>
        <v>#N/A</v>
      </c>
      <c r="E22" s="4" t="e">
        <f>#REF!</f>
        <v>#REF!</v>
      </c>
      <c r="F22" s="4" t="e">
        <f>#REF!</f>
        <v>#REF!</v>
      </c>
      <c r="G22" s="12" t="e">
        <f>データ!$B$4</f>
        <v>#N/A</v>
      </c>
      <c r="H22" s="4" t="e">
        <f>#REF!</f>
        <v>#REF!</v>
      </c>
      <c r="I22" s="9" t="e">
        <f>#REF!</f>
        <v>#REF!</v>
      </c>
      <c r="J22" s="12" t="e">
        <f>データ!$B$4</f>
        <v>#N/A</v>
      </c>
      <c r="K22" s="4" t="e">
        <f>#REF!</f>
        <v>#REF!</v>
      </c>
      <c r="L22" s="4" t="e">
        <f>#REF!</f>
        <v>#REF!</v>
      </c>
      <c r="M22" s="12" t="e">
        <f>データ!$B$4</f>
        <v>#N/A</v>
      </c>
      <c r="N22" s="4" t="e">
        <f>#REF!</f>
        <v>#REF!</v>
      </c>
      <c r="O22" s="9" t="e">
        <f>#REF!</f>
        <v>#REF!</v>
      </c>
      <c r="P22" s="12" t="e">
        <f>データ!$B$4</f>
        <v>#N/A</v>
      </c>
      <c r="Q22" s="4" t="e">
        <f>#REF!</f>
        <v>#REF!</v>
      </c>
      <c r="R22" s="4" t="e">
        <f>#REF!</f>
        <v>#REF!</v>
      </c>
    </row>
    <row r="23" spans="1:18" x14ac:dyDescent="0.15">
      <c r="A23" s="3">
        <v>21</v>
      </c>
      <c r="B23" s="4" t="e">
        <f>#REF!</f>
        <v>#REF!</v>
      </c>
      <c r="C23" s="9" t="e">
        <f>#REF!</f>
        <v>#REF!</v>
      </c>
      <c r="D23" s="12" t="e">
        <f>データ!$B$4</f>
        <v>#N/A</v>
      </c>
      <c r="E23" s="4" t="e">
        <f>#REF!</f>
        <v>#REF!</v>
      </c>
      <c r="F23" s="4" t="e">
        <f>#REF!</f>
        <v>#REF!</v>
      </c>
      <c r="G23" s="12" t="e">
        <f>データ!$B$4</f>
        <v>#N/A</v>
      </c>
      <c r="H23" s="4" t="e">
        <f>#REF!</f>
        <v>#REF!</v>
      </c>
      <c r="I23" s="9" t="e">
        <f>#REF!</f>
        <v>#REF!</v>
      </c>
      <c r="J23" s="12" t="e">
        <f>データ!$B$4</f>
        <v>#N/A</v>
      </c>
      <c r="K23" s="4" t="e">
        <f>#REF!</f>
        <v>#REF!</v>
      </c>
      <c r="L23" s="4" t="e">
        <f>#REF!</f>
        <v>#REF!</v>
      </c>
      <c r="M23" s="12" t="e">
        <f>データ!$B$4</f>
        <v>#N/A</v>
      </c>
      <c r="N23" s="4" t="e">
        <f>#REF!</f>
        <v>#REF!</v>
      </c>
      <c r="O23" s="9" t="e">
        <f>#REF!</f>
        <v>#REF!</v>
      </c>
      <c r="P23" s="12" t="e">
        <f>データ!$B$4</f>
        <v>#N/A</v>
      </c>
      <c r="Q23" s="4" t="e">
        <f>#REF!</f>
        <v>#REF!</v>
      </c>
      <c r="R23" s="4" t="e">
        <f>#REF!</f>
        <v>#REF!</v>
      </c>
    </row>
    <row r="24" spans="1:18" x14ac:dyDescent="0.15">
      <c r="A24" s="2">
        <v>22</v>
      </c>
      <c r="B24" s="4" t="e">
        <f>#REF!</f>
        <v>#REF!</v>
      </c>
      <c r="C24" s="9" t="e">
        <f>#REF!</f>
        <v>#REF!</v>
      </c>
      <c r="D24" s="12" t="e">
        <f>データ!$B$4</f>
        <v>#N/A</v>
      </c>
      <c r="E24" s="4" t="e">
        <f>#REF!</f>
        <v>#REF!</v>
      </c>
      <c r="F24" s="4" t="e">
        <f>#REF!</f>
        <v>#REF!</v>
      </c>
      <c r="G24" s="12" t="e">
        <f>データ!$B$4</f>
        <v>#N/A</v>
      </c>
      <c r="H24" s="4" t="e">
        <f>#REF!</f>
        <v>#REF!</v>
      </c>
      <c r="I24" s="9" t="e">
        <f>#REF!</f>
        <v>#REF!</v>
      </c>
      <c r="J24" s="12" t="e">
        <f>データ!$B$4</f>
        <v>#N/A</v>
      </c>
      <c r="K24" s="4" t="e">
        <f>#REF!</f>
        <v>#REF!</v>
      </c>
      <c r="L24" s="4" t="e">
        <f>#REF!</f>
        <v>#REF!</v>
      </c>
      <c r="M24" s="12" t="e">
        <f>データ!$B$4</f>
        <v>#N/A</v>
      </c>
      <c r="N24" s="4" t="e">
        <f>#REF!</f>
        <v>#REF!</v>
      </c>
      <c r="O24" s="9" t="e">
        <f>#REF!</f>
        <v>#REF!</v>
      </c>
      <c r="P24" s="12" t="e">
        <f>データ!$B$4</f>
        <v>#N/A</v>
      </c>
      <c r="Q24" s="4" t="e">
        <f>#REF!</f>
        <v>#REF!</v>
      </c>
      <c r="R24" s="4" t="e">
        <f>#REF!</f>
        <v>#REF!</v>
      </c>
    </row>
    <row r="25" spans="1:18" x14ac:dyDescent="0.15">
      <c r="A25" s="3">
        <v>23</v>
      </c>
      <c r="B25" s="4" t="e">
        <f>#REF!</f>
        <v>#REF!</v>
      </c>
      <c r="C25" s="9" t="e">
        <f>#REF!</f>
        <v>#REF!</v>
      </c>
      <c r="D25" s="12" t="e">
        <f>データ!$B$4</f>
        <v>#N/A</v>
      </c>
      <c r="E25" s="4" t="e">
        <f>#REF!</f>
        <v>#REF!</v>
      </c>
      <c r="F25" s="4" t="e">
        <f>#REF!</f>
        <v>#REF!</v>
      </c>
      <c r="G25" s="12" t="e">
        <f>データ!$B$4</f>
        <v>#N/A</v>
      </c>
      <c r="H25" s="4" t="e">
        <f>#REF!</f>
        <v>#REF!</v>
      </c>
      <c r="I25" s="9" t="e">
        <f>#REF!</f>
        <v>#REF!</v>
      </c>
      <c r="J25" s="12" t="e">
        <f>データ!$B$4</f>
        <v>#N/A</v>
      </c>
      <c r="K25" s="4" t="e">
        <f>#REF!</f>
        <v>#REF!</v>
      </c>
      <c r="L25" s="4" t="e">
        <f>#REF!</f>
        <v>#REF!</v>
      </c>
      <c r="M25" s="12" t="e">
        <f>データ!$B$4</f>
        <v>#N/A</v>
      </c>
      <c r="N25" s="4" t="e">
        <f>#REF!</f>
        <v>#REF!</v>
      </c>
      <c r="O25" s="9" t="e">
        <f>#REF!</f>
        <v>#REF!</v>
      </c>
      <c r="P25" s="12" t="e">
        <f>データ!$B$4</f>
        <v>#N/A</v>
      </c>
      <c r="Q25" s="4" t="e">
        <f>#REF!</f>
        <v>#REF!</v>
      </c>
      <c r="R25" s="4" t="e">
        <f>#REF!</f>
        <v>#REF!</v>
      </c>
    </row>
    <row r="26" spans="1:18" x14ac:dyDescent="0.15">
      <c r="A26" s="2">
        <v>24</v>
      </c>
      <c r="B26" s="4" t="e">
        <f>#REF!</f>
        <v>#REF!</v>
      </c>
      <c r="C26" s="9" t="e">
        <f>#REF!</f>
        <v>#REF!</v>
      </c>
      <c r="D26" s="12" t="e">
        <f>データ!$B$4</f>
        <v>#N/A</v>
      </c>
      <c r="E26" s="4" t="e">
        <f>#REF!</f>
        <v>#REF!</v>
      </c>
      <c r="F26" s="4" t="e">
        <f>#REF!</f>
        <v>#REF!</v>
      </c>
      <c r="G26" s="12" t="e">
        <f>データ!$B$4</f>
        <v>#N/A</v>
      </c>
      <c r="H26" s="4" t="e">
        <f>#REF!</f>
        <v>#REF!</v>
      </c>
      <c r="I26" s="9" t="e">
        <f>#REF!</f>
        <v>#REF!</v>
      </c>
      <c r="J26" s="12" t="e">
        <f>データ!$B$4</f>
        <v>#N/A</v>
      </c>
      <c r="K26" s="4" t="e">
        <f>#REF!</f>
        <v>#REF!</v>
      </c>
      <c r="L26" s="4" t="e">
        <f>#REF!</f>
        <v>#REF!</v>
      </c>
      <c r="M26" s="12" t="e">
        <f>データ!$B$4</f>
        <v>#N/A</v>
      </c>
      <c r="N26" s="4" t="e">
        <f>#REF!</f>
        <v>#REF!</v>
      </c>
      <c r="O26" s="9" t="e">
        <f>#REF!</f>
        <v>#REF!</v>
      </c>
      <c r="P26" s="12" t="e">
        <f>データ!$B$4</f>
        <v>#N/A</v>
      </c>
      <c r="Q26" s="4" t="e">
        <f>#REF!</f>
        <v>#REF!</v>
      </c>
      <c r="R26" s="4" t="e">
        <f>#REF!</f>
        <v>#REF!</v>
      </c>
    </row>
    <row r="27" spans="1:18" x14ac:dyDescent="0.15">
      <c r="A27" s="3">
        <v>25</v>
      </c>
      <c r="B27" s="4" t="e">
        <f>#REF!</f>
        <v>#REF!</v>
      </c>
      <c r="C27" s="9" t="e">
        <f>#REF!</f>
        <v>#REF!</v>
      </c>
      <c r="D27" s="12" t="e">
        <f>データ!$B$4</f>
        <v>#N/A</v>
      </c>
      <c r="E27" s="4" t="e">
        <f>#REF!</f>
        <v>#REF!</v>
      </c>
      <c r="F27" s="4" t="e">
        <f>#REF!</f>
        <v>#REF!</v>
      </c>
      <c r="G27" s="12" t="e">
        <f>データ!$B$4</f>
        <v>#N/A</v>
      </c>
      <c r="H27" s="4" t="e">
        <f>#REF!</f>
        <v>#REF!</v>
      </c>
      <c r="I27" s="9" t="e">
        <f>#REF!</f>
        <v>#REF!</v>
      </c>
      <c r="J27" s="12" t="e">
        <f>データ!$B$4</f>
        <v>#N/A</v>
      </c>
      <c r="K27" s="4" t="e">
        <f>#REF!</f>
        <v>#REF!</v>
      </c>
      <c r="L27" s="4" t="e">
        <f>#REF!</f>
        <v>#REF!</v>
      </c>
      <c r="M27" s="12" t="e">
        <f>データ!$B$4</f>
        <v>#N/A</v>
      </c>
      <c r="N27" s="4" t="e">
        <f>#REF!</f>
        <v>#REF!</v>
      </c>
      <c r="O27" s="9" t="e">
        <f>#REF!</f>
        <v>#REF!</v>
      </c>
      <c r="P27" s="12" t="e">
        <f>データ!$B$4</f>
        <v>#N/A</v>
      </c>
      <c r="Q27" s="4" t="e">
        <f>#REF!</f>
        <v>#REF!</v>
      </c>
      <c r="R27" s="4" t="e">
        <f>#REF!</f>
        <v>#REF!</v>
      </c>
    </row>
    <row r="28" spans="1:18" x14ac:dyDescent="0.15">
      <c r="A28" s="2">
        <v>26</v>
      </c>
      <c r="B28" s="4" t="e">
        <f>#REF!</f>
        <v>#REF!</v>
      </c>
      <c r="C28" s="9" t="e">
        <f>#REF!</f>
        <v>#REF!</v>
      </c>
      <c r="D28" s="12" t="e">
        <f>データ!$B$4</f>
        <v>#N/A</v>
      </c>
      <c r="E28" s="4" t="e">
        <f>#REF!</f>
        <v>#REF!</v>
      </c>
      <c r="F28" s="4" t="e">
        <f>#REF!</f>
        <v>#REF!</v>
      </c>
      <c r="G28" s="12" t="e">
        <f>データ!$B$4</f>
        <v>#N/A</v>
      </c>
      <c r="H28" s="4" t="e">
        <f>#REF!</f>
        <v>#REF!</v>
      </c>
      <c r="I28" s="9" t="e">
        <f>#REF!</f>
        <v>#REF!</v>
      </c>
      <c r="J28" s="12" t="e">
        <f>データ!$B$4</f>
        <v>#N/A</v>
      </c>
      <c r="K28" s="4" t="e">
        <f>#REF!</f>
        <v>#REF!</v>
      </c>
      <c r="L28" s="4" t="e">
        <f>#REF!</f>
        <v>#REF!</v>
      </c>
      <c r="M28" s="12" t="e">
        <f>データ!$B$4</f>
        <v>#N/A</v>
      </c>
      <c r="N28" s="4" t="e">
        <f>#REF!</f>
        <v>#REF!</v>
      </c>
      <c r="O28" s="9" t="e">
        <f>#REF!</f>
        <v>#REF!</v>
      </c>
      <c r="P28" s="12" t="e">
        <f>データ!$B$4</f>
        <v>#N/A</v>
      </c>
      <c r="Q28" s="4" t="e">
        <f>#REF!</f>
        <v>#REF!</v>
      </c>
      <c r="R28" s="4" t="e">
        <f>#REF!</f>
        <v>#REF!</v>
      </c>
    </row>
    <row r="29" spans="1:18" x14ac:dyDescent="0.15">
      <c r="A29" s="3">
        <v>27</v>
      </c>
      <c r="B29" s="4" t="e">
        <f>#REF!</f>
        <v>#REF!</v>
      </c>
      <c r="C29" s="9" t="e">
        <f>#REF!</f>
        <v>#REF!</v>
      </c>
      <c r="D29" s="12" t="e">
        <f>データ!$B$4</f>
        <v>#N/A</v>
      </c>
      <c r="E29" s="4" t="e">
        <f>#REF!</f>
        <v>#REF!</v>
      </c>
      <c r="F29" s="4" t="e">
        <f>#REF!</f>
        <v>#REF!</v>
      </c>
      <c r="G29" s="12" t="e">
        <f>データ!$B$4</f>
        <v>#N/A</v>
      </c>
      <c r="H29" s="4" t="e">
        <f>#REF!</f>
        <v>#REF!</v>
      </c>
      <c r="I29" s="9" t="e">
        <f>#REF!</f>
        <v>#REF!</v>
      </c>
      <c r="J29" s="12" t="e">
        <f>データ!$B$4</f>
        <v>#N/A</v>
      </c>
      <c r="K29" s="4" t="e">
        <f>#REF!</f>
        <v>#REF!</v>
      </c>
      <c r="L29" s="4" t="e">
        <f>#REF!</f>
        <v>#REF!</v>
      </c>
      <c r="M29" s="12" t="e">
        <f>データ!$B$4</f>
        <v>#N/A</v>
      </c>
      <c r="N29" s="4" t="e">
        <f>#REF!</f>
        <v>#REF!</v>
      </c>
      <c r="O29" s="9" t="e">
        <f>#REF!</f>
        <v>#REF!</v>
      </c>
      <c r="P29" s="12" t="e">
        <f>データ!$B$4</f>
        <v>#N/A</v>
      </c>
      <c r="Q29" s="4" t="e">
        <f>#REF!</f>
        <v>#REF!</v>
      </c>
      <c r="R29" s="4" t="e">
        <f>#REF!</f>
        <v>#REF!</v>
      </c>
    </row>
    <row r="30" spans="1:18" x14ac:dyDescent="0.15">
      <c r="A30" s="2">
        <v>28</v>
      </c>
      <c r="B30" s="4" t="e">
        <f>#REF!</f>
        <v>#REF!</v>
      </c>
      <c r="C30" s="9" t="e">
        <f>#REF!</f>
        <v>#REF!</v>
      </c>
      <c r="D30" s="12" t="e">
        <f>データ!$B$4</f>
        <v>#N/A</v>
      </c>
      <c r="E30" s="4" t="e">
        <f>#REF!</f>
        <v>#REF!</v>
      </c>
      <c r="F30" s="4" t="e">
        <f>#REF!</f>
        <v>#REF!</v>
      </c>
      <c r="G30" s="12" t="e">
        <f>データ!$B$4</f>
        <v>#N/A</v>
      </c>
      <c r="H30" s="4" t="e">
        <f>#REF!</f>
        <v>#REF!</v>
      </c>
      <c r="I30" s="9" t="e">
        <f>#REF!</f>
        <v>#REF!</v>
      </c>
      <c r="J30" s="12" t="e">
        <f>データ!$B$4</f>
        <v>#N/A</v>
      </c>
      <c r="K30" s="4" t="e">
        <f>#REF!</f>
        <v>#REF!</v>
      </c>
      <c r="L30" s="4" t="e">
        <f>#REF!</f>
        <v>#REF!</v>
      </c>
      <c r="M30" s="12" t="e">
        <f>データ!$B$4</f>
        <v>#N/A</v>
      </c>
      <c r="N30" s="4" t="e">
        <f>#REF!</f>
        <v>#REF!</v>
      </c>
      <c r="O30" s="9" t="e">
        <f>#REF!</f>
        <v>#REF!</v>
      </c>
      <c r="P30" s="12" t="e">
        <f>データ!$B$4</f>
        <v>#N/A</v>
      </c>
      <c r="Q30" s="4" t="e">
        <f>#REF!</f>
        <v>#REF!</v>
      </c>
      <c r="R30" s="4" t="e">
        <f>#REF!</f>
        <v>#REF!</v>
      </c>
    </row>
    <row r="31" spans="1:18" x14ac:dyDescent="0.15">
      <c r="A31" s="3">
        <v>29</v>
      </c>
      <c r="B31" s="4" t="e">
        <f>#REF!</f>
        <v>#REF!</v>
      </c>
      <c r="C31" s="9" t="e">
        <f>#REF!</f>
        <v>#REF!</v>
      </c>
      <c r="D31" s="12" t="e">
        <f>データ!$B$4</f>
        <v>#N/A</v>
      </c>
      <c r="E31" s="4" t="e">
        <f>#REF!</f>
        <v>#REF!</v>
      </c>
      <c r="F31" s="4" t="e">
        <f>#REF!</f>
        <v>#REF!</v>
      </c>
      <c r="G31" s="12" t="e">
        <f>データ!$B$4</f>
        <v>#N/A</v>
      </c>
      <c r="H31" s="4" t="e">
        <f>#REF!</f>
        <v>#REF!</v>
      </c>
      <c r="I31" s="9" t="e">
        <f>#REF!</f>
        <v>#REF!</v>
      </c>
      <c r="J31" s="12" t="e">
        <f>データ!$B$4</f>
        <v>#N/A</v>
      </c>
      <c r="K31" s="4" t="e">
        <f>#REF!</f>
        <v>#REF!</v>
      </c>
      <c r="L31" s="4" t="e">
        <f>#REF!</f>
        <v>#REF!</v>
      </c>
      <c r="M31" s="12" t="e">
        <f>データ!$B$4</f>
        <v>#N/A</v>
      </c>
      <c r="N31" s="4" t="e">
        <f>#REF!</f>
        <v>#REF!</v>
      </c>
      <c r="O31" s="9" t="e">
        <f>#REF!</f>
        <v>#REF!</v>
      </c>
      <c r="P31" s="12" t="e">
        <f>データ!$B$4</f>
        <v>#N/A</v>
      </c>
      <c r="Q31" s="4" t="e">
        <f>#REF!</f>
        <v>#REF!</v>
      </c>
      <c r="R31" s="4" t="e">
        <f>#REF!</f>
        <v>#REF!</v>
      </c>
    </row>
    <row r="32" spans="1:18" x14ac:dyDescent="0.15">
      <c r="A32" s="2">
        <v>30</v>
      </c>
      <c r="B32" s="4" t="e">
        <f>#REF!</f>
        <v>#REF!</v>
      </c>
      <c r="C32" s="9" t="e">
        <f>#REF!</f>
        <v>#REF!</v>
      </c>
      <c r="D32" s="12" t="e">
        <f>データ!$B$4</f>
        <v>#N/A</v>
      </c>
      <c r="E32" s="4" t="e">
        <f>#REF!</f>
        <v>#REF!</v>
      </c>
      <c r="F32" s="4" t="e">
        <f>#REF!</f>
        <v>#REF!</v>
      </c>
      <c r="G32" s="12" t="e">
        <f>データ!$B$4</f>
        <v>#N/A</v>
      </c>
      <c r="H32" s="4" t="e">
        <f>#REF!</f>
        <v>#REF!</v>
      </c>
      <c r="I32" s="9" t="e">
        <f>#REF!</f>
        <v>#REF!</v>
      </c>
      <c r="J32" s="12" t="e">
        <f>データ!$B$4</f>
        <v>#N/A</v>
      </c>
      <c r="K32" s="4" t="e">
        <f>#REF!</f>
        <v>#REF!</v>
      </c>
      <c r="L32" s="4" t="e">
        <f>#REF!</f>
        <v>#REF!</v>
      </c>
      <c r="M32" s="12" t="e">
        <f>データ!$B$4</f>
        <v>#N/A</v>
      </c>
      <c r="N32" s="4" t="e">
        <f>#REF!</f>
        <v>#REF!</v>
      </c>
      <c r="O32" s="9" t="e">
        <f>#REF!</f>
        <v>#REF!</v>
      </c>
      <c r="P32" s="12" t="e">
        <f>データ!$B$4</f>
        <v>#N/A</v>
      </c>
      <c r="Q32" s="4" t="e">
        <f>#REF!</f>
        <v>#REF!</v>
      </c>
      <c r="R32" s="4" t="e">
        <f>#REF!</f>
        <v>#REF!</v>
      </c>
    </row>
    <row r="33" spans="1:18" x14ac:dyDescent="0.15">
      <c r="A33" s="3">
        <v>31</v>
      </c>
      <c r="B33" s="4" t="e">
        <f>#REF!</f>
        <v>#REF!</v>
      </c>
      <c r="C33" s="9" t="e">
        <f>#REF!</f>
        <v>#REF!</v>
      </c>
      <c r="D33" s="12" t="e">
        <f>データ!$B$4</f>
        <v>#N/A</v>
      </c>
      <c r="E33" s="4" t="e">
        <f>#REF!</f>
        <v>#REF!</v>
      </c>
      <c r="F33" s="4" t="e">
        <f>#REF!</f>
        <v>#REF!</v>
      </c>
      <c r="G33" s="12" t="e">
        <f>データ!$B$4</f>
        <v>#N/A</v>
      </c>
      <c r="H33" s="4" t="e">
        <f>#REF!</f>
        <v>#REF!</v>
      </c>
      <c r="I33" s="9" t="e">
        <f>#REF!</f>
        <v>#REF!</v>
      </c>
      <c r="J33" s="12" t="e">
        <f>データ!$B$4</f>
        <v>#N/A</v>
      </c>
      <c r="K33" s="4" t="e">
        <f>#REF!</f>
        <v>#REF!</v>
      </c>
      <c r="L33" s="4" t="e">
        <f>#REF!</f>
        <v>#REF!</v>
      </c>
      <c r="M33" s="12" t="e">
        <f>データ!$B$4</f>
        <v>#N/A</v>
      </c>
      <c r="N33" s="4" t="e">
        <f>#REF!</f>
        <v>#REF!</v>
      </c>
      <c r="O33" s="9" t="e">
        <f>#REF!</f>
        <v>#REF!</v>
      </c>
      <c r="P33" s="12" t="e">
        <f>データ!$B$4</f>
        <v>#N/A</v>
      </c>
      <c r="Q33" s="4" t="e">
        <f>#REF!</f>
        <v>#REF!</v>
      </c>
      <c r="R33" s="4" t="e">
        <f>#REF!</f>
        <v>#REF!</v>
      </c>
    </row>
    <row r="34" spans="1:18" x14ac:dyDescent="0.15">
      <c r="A34" s="2">
        <v>32</v>
      </c>
      <c r="B34" s="4" t="e">
        <f>#REF!</f>
        <v>#REF!</v>
      </c>
      <c r="C34" s="9" t="e">
        <f>#REF!</f>
        <v>#REF!</v>
      </c>
      <c r="D34" s="12" t="e">
        <f>データ!$B$4</f>
        <v>#N/A</v>
      </c>
      <c r="E34" s="4" t="e">
        <f>#REF!</f>
        <v>#REF!</v>
      </c>
      <c r="F34" s="4" t="e">
        <f>#REF!</f>
        <v>#REF!</v>
      </c>
      <c r="G34" s="12" t="e">
        <f>データ!$B$4</f>
        <v>#N/A</v>
      </c>
      <c r="H34" s="4" t="e">
        <f>#REF!</f>
        <v>#REF!</v>
      </c>
      <c r="I34" s="9" t="e">
        <f>#REF!</f>
        <v>#REF!</v>
      </c>
      <c r="J34" s="12" t="e">
        <f>データ!$B$4</f>
        <v>#N/A</v>
      </c>
      <c r="K34" s="4" t="e">
        <f>#REF!</f>
        <v>#REF!</v>
      </c>
      <c r="L34" s="4" t="e">
        <f>#REF!</f>
        <v>#REF!</v>
      </c>
      <c r="M34" s="12" t="e">
        <f>データ!$B$4</f>
        <v>#N/A</v>
      </c>
      <c r="N34" s="4" t="e">
        <f>#REF!</f>
        <v>#REF!</v>
      </c>
      <c r="O34" s="9" t="e">
        <f>#REF!</f>
        <v>#REF!</v>
      </c>
      <c r="P34" s="12" t="e">
        <f>データ!$B$4</f>
        <v>#N/A</v>
      </c>
      <c r="Q34" s="4" t="e">
        <f>#REF!</f>
        <v>#REF!</v>
      </c>
      <c r="R34" s="4" t="e">
        <f>#REF!</f>
        <v>#REF!</v>
      </c>
    </row>
    <row r="35" spans="1:18" x14ac:dyDescent="0.15">
      <c r="A35" s="3">
        <v>33</v>
      </c>
      <c r="B35" s="4" t="e">
        <f>#REF!</f>
        <v>#REF!</v>
      </c>
      <c r="C35" s="9" t="e">
        <f>#REF!</f>
        <v>#REF!</v>
      </c>
      <c r="D35" s="12" t="e">
        <f>データ!$B$4</f>
        <v>#N/A</v>
      </c>
      <c r="E35" s="4" t="e">
        <f>#REF!</f>
        <v>#REF!</v>
      </c>
      <c r="F35" s="4" t="e">
        <f>#REF!</f>
        <v>#REF!</v>
      </c>
      <c r="G35" s="12" t="e">
        <f>データ!$B$4</f>
        <v>#N/A</v>
      </c>
      <c r="H35" s="4" t="e">
        <f>#REF!</f>
        <v>#REF!</v>
      </c>
      <c r="I35" s="9" t="e">
        <f>#REF!</f>
        <v>#REF!</v>
      </c>
      <c r="J35" s="12" t="e">
        <f>データ!$B$4</f>
        <v>#N/A</v>
      </c>
      <c r="K35" s="4" t="e">
        <f>#REF!</f>
        <v>#REF!</v>
      </c>
      <c r="L35" s="4" t="e">
        <f>#REF!</f>
        <v>#REF!</v>
      </c>
      <c r="M35" s="12" t="e">
        <f>データ!$B$4</f>
        <v>#N/A</v>
      </c>
      <c r="N35" s="4" t="e">
        <f>#REF!</f>
        <v>#REF!</v>
      </c>
      <c r="O35" s="9" t="e">
        <f>#REF!</f>
        <v>#REF!</v>
      </c>
      <c r="P35" s="12" t="e">
        <f>データ!$B$4</f>
        <v>#N/A</v>
      </c>
      <c r="Q35" s="4" t="e">
        <f>#REF!</f>
        <v>#REF!</v>
      </c>
      <c r="R35" s="4" t="e">
        <f>#REF!</f>
        <v>#REF!</v>
      </c>
    </row>
    <row r="36" spans="1:18" x14ac:dyDescent="0.15">
      <c r="A36" s="3">
        <v>34</v>
      </c>
      <c r="B36" s="4" t="e">
        <f>#REF!</f>
        <v>#REF!</v>
      </c>
      <c r="C36" s="9" t="e">
        <f>#REF!</f>
        <v>#REF!</v>
      </c>
      <c r="D36" s="12" t="e">
        <f>データ!$B$4</f>
        <v>#N/A</v>
      </c>
      <c r="E36" s="4" t="e">
        <f>#REF!</f>
        <v>#REF!</v>
      </c>
      <c r="F36" s="4" t="e">
        <f>#REF!</f>
        <v>#REF!</v>
      </c>
      <c r="G36" s="12" t="e">
        <f>データ!$B$4</f>
        <v>#N/A</v>
      </c>
      <c r="H36" s="4" t="e">
        <f>#REF!</f>
        <v>#REF!</v>
      </c>
      <c r="I36" s="9" t="e">
        <f>#REF!</f>
        <v>#REF!</v>
      </c>
      <c r="J36" s="12" t="e">
        <f>データ!$B$4</f>
        <v>#N/A</v>
      </c>
      <c r="K36" s="4" t="e">
        <f>#REF!</f>
        <v>#REF!</v>
      </c>
      <c r="L36" s="4" t="e">
        <f>#REF!</f>
        <v>#REF!</v>
      </c>
      <c r="M36" s="12" t="e">
        <f>データ!$B$4</f>
        <v>#N/A</v>
      </c>
      <c r="N36" s="4" t="e">
        <f>#REF!</f>
        <v>#REF!</v>
      </c>
      <c r="O36" s="9" t="e">
        <f>#REF!</f>
        <v>#REF!</v>
      </c>
      <c r="P36" s="12" t="e">
        <f>データ!$B$4</f>
        <v>#N/A</v>
      </c>
      <c r="Q36" s="4" t="e">
        <f>#REF!</f>
        <v>#REF!</v>
      </c>
      <c r="R36" s="4" t="e">
        <f>#REF!</f>
        <v>#REF!</v>
      </c>
    </row>
    <row r="37" spans="1:18" x14ac:dyDescent="0.15">
      <c r="A37" s="2">
        <v>35</v>
      </c>
      <c r="B37" s="4" t="e">
        <f>#REF!</f>
        <v>#REF!</v>
      </c>
      <c r="C37" s="9" t="e">
        <f>#REF!</f>
        <v>#REF!</v>
      </c>
      <c r="D37" s="12" t="e">
        <f>データ!$B$4</f>
        <v>#N/A</v>
      </c>
      <c r="E37" s="4" t="e">
        <f>#REF!</f>
        <v>#REF!</v>
      </c>
      <c r="F37" s="4" t="e">
        <f>#REF!</f>
        <v>#REF!</v>
      </c>
      <c r="G37" s="12" t="e">
        <f>データ!$B$4</f>
        <v>#N/A</v>
      </c>
      <c r="H37" s="4" t="e">
        <f>#REF!</f>
        <v>#REF!</v>
      </c>
      <c r="I37" s="9" t="e">
        <f>#REF!</f>
        <v>#REF!</v>
      </c>
      <c r="J37" s="12" t="e">
        <f>データ!$B$4</f>
        <v>#N/A</v>
      </c>
      <c r="K37" s="4" t="e">
        <f>#REF!</f>
        <v>#REF!</v>
      </c>
      <c r="L37" s="4" t="e">
        <f>#REF!</f>
        <v>#REF!</v>
      </c>
      <c r="M37" s="12" t="e">
        <f>データ!$B$4</f>
        <v>#N/A</v>
      </c>
      <c r="N37" s="4" t="e">
        <f>#REF!</f>
        <v>#REF!</v>
      </c>
      <c r="O37" s="9" t="e">
        <f>#REF!</f>
        <v>#REF!</v>
      </c>
      <c r="P37" s="12" t="e">
        <f>データ!$B$4</f>
        <v>#N/A</v>
      </c>
      <c r="Q37" s="4" t="e">
        <f>#REF!</f>
        <v>#REF!</v>
      </c>
      <c r="R37" s="4" t="e">
        <f>#REF!</f>
        <v>#REF!</v>
      </c>
    </row>
    <row r="38" spans="1:18" x14ac:dyDescent="0.15">
      <c r="A38" s="3">
        <v>36</v>
      </c>
      <c r="B38" s="4" t="e">
        <f>#REF!</f>
        <v>#REF!</v>
      </c>
      <c r="C38" s="9" t="e">
        <f>#REF!</f>
        <v>#REF!</v>
      </c>
      <c r="D38" s="12" t="e">
        <f>データ!$B$4</f>
        <v>#N/A</v>
      </c>
      <c r="E38" s="4" t="e">
        <f>#REF!</f>
        <v>#REF!</v>
      </c>
      <c r="F38" s="4" t="e">
        <f>#REF!</f>
        <v>#REF!</v>
      </c>
      <c r="G38" s="12" t="e">
        <f>データ!$B$4</f>
        <v>#N/A</v>
      </c>
      <c r="H38" s="4" t="e">
        <f>#REF!</f>
        <v>#REF!</v>
      </c>
      <c r="I38" s="9" t="e">
        <f>#REF!</f>
        <v>#REF!</v>
      </c>
      <c r="J38" s="12" t="e">
        <f>データ!$B$4</f>
        <v>#N/A</v>
      </c>
      <c r="K38" s="4" t="e">
        <f>#REF!</f>
        <v>#REF!</v>
      </c>
      <c r="L38" s="4" t="e">
        <f>#REF!</f>
        <v>#REF!</v>
      </c>
      <c r="M38" s="12" t="e">
        <f>データ!$B$4</f>
        <v>#N/A</v>
      </c>
      <c r="N38" s="4" t="e">
        <f>#REF!</f>
        <v>#REF!</v>
      </c>
      <c r="O38" s="9" t="e">
        <f>#REF!</f>
        <v>#REF!</v>
      </c>
      <c r="P38" s="12" t="e">
        <f>データ!$B$4</f>
        <v>#N/A</v>
      </c>
      <c r="Q38" s="4" t="e">
        <f>#REF!</f>
        <v>#REF!</v>
      </c>
      <c r="R38" s="4" t="e">
        <f>#REF!</f>
        <v>#REF!</v>
      </c>
    </row>
    <row r="39" spans="1:18" x14ac:dyDescent="0.15">
      <c r="A39" s="2">
        <v>37</v>
      </c>
      <c r="B39" s="4" t="e">
        <f>#REF!</f>
        <v>#REF!</v>
      </c>
      <c r="C39" s="9" t="e">
        <f>#REF!</f>
        <v>#REF!</v>
      </c>
      <c r="D39" s="12" t="e">
        <f>データ!$B$4</f>
        <v>#N/A</v>
      </c>
      <c r="E39" s="4" t="e">
        <f>#REF!</f>
        <v>#REF!</v>
      </c>
      <c r="F39" s="4" t="e">
        <f>#REF!</f>
        <v>#REF!</v>
      </c>
      <c r="G39" s="12" t="e">
        <f>データ!$B$4</f>
        <v>#N/A</v>
      </c>
      <c r="H39" s="4" t="e">
        <f>#REF!</f>
        <v>#REF!</v>
      </c>
      <c r="I39" s="9" t="e">
        <f>#REF!</f>
        <v>#REF!</v>
      </c>
      <c r="J39" s="12" t="e">
        <f>データ!$B$4</f>
        <v>#N/A</v>
      </c>
      <c r="K39" s="4" t="e">
        <f>#REF!</f>
        <v>#REF!</v>
      </c>
      <c r="L39" s="4" t="e">
        <f>#REF!</f>
        <v>#REF!</v>
      </c>
      <c r="M39" s="12" t="e">
        <f>データ!$B$4</f>
        <v>#N/A</v>
      </c>
      <c r="N39" s="4" t="e">
        <f>#REF!</f>
        <v>#REF!</v>
      </c>
      <c r="O39" s="9" t="e">
        <f>#REF!</f>
        <v>#REF!</v>
      </c>
      <c r="P39" s="12" t="e">
        <f>データ!$B$4</f>
        <v>#N/A</v>
      </c>
      <c r="Q39" s="4" t="e">
        <f>#REF!</f>
        <v>#REF!</v>
      </c>
      <c r="R39" s="4" t="e">
        <f>#REF!</f>
        <v>#REF!</v>
      </c>
    </row>
    <row r="40" spans="1:18" x14ac:dyDescent="0.15">
      <c r="A40" s="3">
        <v>38</v>
      </c>
      <c r="B40" s="4" t="e">
        <f>#REF!</f>
        <v>#REF!</v>
      </c>
      <c r="C40" s="9" t="e">
        <f>#REF!</f>
        <v>#REF!</v>
      </c>
      <c r="D40" s="12" t="e">
        <f>データ!$B$4</f>
        <v>#N/A</v>
      </c>
      <c r="E40" s="4" t="e">
        <f>#REF!</f>
        <v>#REF!</v>
      </c>
      <c r="F40" s="4" t="e">
        <f>#REF!</f>
        <v>#REF!</v>
      </c>
      <c r="G40" s="12" t="e">
        <f>データ!$B$4</f>
        <v>#N/A</v>
      </c>
      <c r="H40" s="4" t="e">
        <f>#REF!</f>
        <v>#REF!</v>
      </c>
      <c r="I40" s="9" t="e">
        <f>#REF!</f>
        <v>#REF!</v>
      </c>
      <c r="J40" s="12" t="e">
        <f>データ!$B$4</f>
        <v>#N/A</v>
      </c>
      <c r="K40" s="4" t="e">
        <f>#REF!</f>
        <v>#REF!</v>
      </c>
      <c r="L40" s="4" t="e">
        <f>#REF!</f>
        <v>#REF!</v>
      </c>
      <c r="M40" s="12" t="e">
        <f>データ!$B$4</f>
        <v>#N/A</v>
      </c>
      <c r="N40" s="4" t="e">
        <f>#REF!</f>
        <v>#REF!</v>
      </c>
      <c r="O40" s="9" t="e">
        <f>#REF!</f>
        <v>#REF!</v>
      </c>
      <c r="P40" s="12" t="e">
        <f>データ!$B$4</f>
        <v>#N/A</v>
      </c>
      <c r="Q40" s="4" t="e">
        <f>#REF!</f>
        <v>#REF!</v>
      </c>
      <c r="R40" s="4" t="e">
        <f>#REF!</f>
        <v>#REF!</v>
      </c>
    </row>
    <row r="41" spans="1:18" x14ac:dyDescent="0.15">
      <c r="A41" s="2">
        <v>39</v>
      </c>
      <c r="B41" s="4" t="e">
        <f>#REF!</f>
        <v>#REF!</v>
      </c>
      <c r="C41" s="9" t="e">
        <f>#REF!</f>
        <v>#REF!</v>
      </c>
      <c r="D41" s="12" t="e">
        <f>データ!$B$4</f>
        <v>#N/A</v>
      </c>
      <c r="E41" s="4" t="e">
        <f>#REF!</f>
        <v>#REF!</v>
      </c>
      <c r="F41" s="4" t="e">
        <f>#REF!</f>
        <v>#REF!</v>
      </c>
      <c r="G41" s="12" t="e">
        <f>データ!$B$4</f>
        <v>#N/A</v>
      </c>
      <c r="H41" s="4" t="e">
        <f>#REF!</f>
        <v>#REF!</v>
      </c>
      <c r="I41" s="9" t="e">
        <f>#REF!</f>
        <v>#REF!</v>
      </c>
      <c r="J41" s="12" t="e">
        <f>データ!$B$4</f>
        <v>#N/A</v>
      </c>
      <c r="K41" s="4" t="e">
        <f>#REF!</f>
        <v>#REF!</v>
      </c>
      <c r="L41" s="4" t="e">
        <f>#REF!</f>
        <v>#REF!</v>
      </c>
      <c r="M41" s="12" t="e">
        <f>データ!$B$4</f>
        <v>#N/A</v>
      </c>
      <c r="N41" s="4" t="e">
        <f>#REF!</f>
        <v>#REF!</v>
      </c>
      <c r="O41" s="9" t="e">
        <f>#REF!</f>
        <v>#REF!</v>
      </c>
      <c r="P41" s="12" t="e">
        <f>データ!$B$4</f>
        <v>#N/A</v>
      </c>
      <c r="Q41" s="4" t="e">
        <f>#REF!</f>
        <v>#REF!</v>
      </c>
      <c r="R41" s="4" t="e">
        <f>#REF!</f>
        <v>#REF!</v>
      </c>
    </row>
    <row r="42" spans="1:18" x14ac:dyDescent="0.15">
      <c r="A42" s="3">
        <v>40</v>
      </c>
      <c r="B42" s="4" t="e">
        <f>#REF!</f>
        <v>#REF!</v>
      </c>
      <c r="C42" s="9" t="e">
        <f>#REF!</f>
        <v>#REF!</v>
      </c>
      <c r="D42" s="12" t="e">
        <f>データ!$B$4</f>
        <v>#N/A</v>
      </c>
      <c r="E42" s="4" t="e">
        <f>#REF!</f>
        <v>#REF!</v>
      </c>
      <c r="F42" s="4" t="e">
        <f>#REF!</f>
        <v>#REF!</v>
      </c>
      <c r="G42" s="12" t="e">
        <f>データ!$B$4</f>
        <v>#N/A</v>
      </c>
      <c r="H42" s="4" t="e">
        <f>#REF!</f>
        <v>#REF!</v>
      </c>
      <c r="I42" s="9" t="e">
        <f>#REF!</f>
        <v>#REF!</v>
      </c>
      <c r="J42" s="12" t="e">
        <f>データ!$B$4</f>
        <v>#N/A</v>
      </c>
      <c r="K42" s="4" t="e">
        <f>#REF!</f>
        <v>#REF!</v>
      </c>
      <c r="L42" s="4" t="e">
        <f>#REF!</f>
        <v>#REF!</v>
      </c>
      <c r="M42" s="12" t="e">
        <f>データ!$B$4</f>
        <v>#N/A</v>
      </c>
      <c r="N42" s="4" t="e">
        <f>#REF!</f>
        <v>#REF!</v>
      </c>
      <c r="O42" s="9" t="e">
        <f>#REF!</f>
        <v>#REF!</v>
      </c>
      <c r="P42" s="12" t="e">
        <f>データ!$B$4</f>
        <v>#N/A</v>
      </c>
      <c r="Q42" s="4" t="e">
        <f>#REF!</f>
        <v>#REF!</v>
      </c>
      <c r="R42" s="4" t="e">
        <f>#REF!</f>
        <v>#REF!</v>
      </c>
    </row>
    <row r="43" spans="1:18" x14ac:dyDescent="0.15">
      <c r="A43" s="2">
        <v>41</v>
      </c>
      <c r="B43" s="4" t="e">
        <f>#REF!</f>
        <v>#REF!</v>
      </c>
      <c r="C43" s="9" t="e">
        <f>#REF!</f>
        <v>#REF!</v>
      </c>
      <c r="D43" s="12" t="e">
        <f>データ!$B$4</f>
        <v>#N/A</v>
      </c>
      <c r="E43" s="4" t="e">
        <f>#REF!</f>
        <v>#REF!</v>
      </c>
      <c r="F43" s="4" t="e">
        <f>#REF!</f>
        <v>#REF!</v>
      </c>
      <c r="G43" s="12" t="e">
        <f>データ!$B$4</f>
        <v>#N/A</v>
      </c>
      <c r="H43" s="4" t="e">
        <f>#REF!</f>
        <v>#REF!</v>
      </c>
      <c r="I43" s="9" t="e">
        <f>#REF!</f>
        <v>#REF!</v>
      </c>
      <c r="J43" s="12" t="e">
        <f>データ!$B$4</f>
        <v>#N/A</v>
      </c>
      <c r="K43" s="4" t="e">
        <f>#REF!</f>
        <v>#REF!</v>
      </c>
      <c r="L43" s="4" t="e">
        <f>#REF!</f>
        <v>#REF!</v>
      </c>
      <c r="M43" s="12" t="e">
        <f>データ!$B$4</f>
        <v>#N/A</v>
      </c>
      <c r="N43" s="4" t="e">
        <f>#REF!</f>
        <v>#REF!</v>
      </c>
      <c r="O43" s="9" t="e">
        <f>#REF!</f>
        <v>#REF!</v>
      </c>
      <c r="P43" s="12" t="e">
        <f>データ!$B$4</f>
        <v>#N/A</v>
      </c>
      <c r="Q43" s="4" t="e">
        <f>#REF!</f>
        <v>#REF!</v>
      </c>
      <c r="R43" s="4" t="e">
        <f>#REF!</f>
        <v>#REF!</v>
      </c>
    </row>
    <row r="44" spans="1:18" x14ac:dyDescent="0.15">
      <c r="A44" s="3">
        <v>42</v>
      </c>
      <c r="B44" s="4" t="e">
        <f>#REF!</f>
        <v>#REF!</v>
      </c>
      <c r="C44" s="9" t="e">
        <f>#REF!</f>
        <v>#REF!</v>
      </c>
      <c r="D44" s="12" t="e">
        <f>データ!$B$4</f>
        <v>#N/A</v>
      </c>
      <c r="E44" s="4" t="e">
        <f>#REF!</f>
        <v>#REF!</v>
      </c>
      <c r="F44" s="4" t="e">
        <f>#REF!</f>
        <v>#REF!</v>
      </c>
      <c r="G44" s="12" t="e">
        <f>データ!$B$4</f>
        <v>#N/A</v>
      </c>
      <c r="H44" s="4" t="e">
        <f>#REF!</f>
        <v>#REF!</v>
      </c>
      <c r="I44" s="9" t="e">
        <f>#REF!</f>
        <v>#REF!</v>
      </c>
      <c r="J44" s="12" t="e">
        <f>データ!$B$4</f>
        <v>#N/A</v>
      </c>
      <c r="K44" s="4" t="e">
        <f>#REF!</f>
        <v>#REF!</v>
      </c>
      <c r="L44" s="4" t="e">
        <f>#REF!</f>
        <v>#REF!</v>
      </c>
      <c r="M44" s="12" t="e">
        <f>データ!$B$4</f>
        <v>#N/A</v>
      </c>
      <c r="N44" s="4" t="e">
        <f>#REF!</f>
        <v>#REF!</v>
      </c>
      <c r="O44" s="9" t="e">
        <f>#REF!</f>
        <v>#REF!</v>
      </c>
      <c r="P44" s="12" t="e">
        <f>データ!$B$4</f>
        <v>#N/A</v>
      </c>
      <c r="Q44" s="4" t="e">
        <f>#REF!</f>
        <v>#REF!</v>
      </c>
      <c r="R44" s="4" t="e">
        <f>#REF!</f>
        <v>#REF!</v>
      </c>
    </row>
    <row r="45" spans="1:18" x14ac:dyDescent="0.15">
      <c r="A45" s="2">
        <v>43</v>
      </c>
      <c r="B45" s="4" t="e">
        <f>#REF!</f>
        <v>#REF!</v>
      </c>
      <c r="C45" s="9" t="e">
        <f>#REF!</f>
        <v>#REF!</v>
      </c>
      <c r="D45" s="12" t="e">
        <f>データ!$B$4</f>
        <v>#N/A</v>
      </c>
      <c r="E45" s="4" t="e">
        <f>#REF!</f>
        <v>#REF!</v>
      </c>
      <c r="F45" s="4" t="e">
        <f>#REF!</f>
        <v>#REF!</v>
      </c>
      <c r="G45" s="12" t="e">
        <f>データ!$B$4</f>
        <v>#N/A</v>
      </c>
      <c r="H45" s="4" t="e">
        <f>#REF!</f>
        <v>#REF!</v>
      </c>
      <c r="I45" s="9" t="e">
        <f>#REF!</f>
        <v>#REF!</v>
      </c>
      <c r="J45" s="12" t="e">
        <f>データ!$B$4</f>
        <v>#N/A</v>
      </c>
      <c r="K45" s="4" t="e">
        <f>#REF!</f>
        <v>#REF!</v>
      </c>
      <c r="L45" s="4" t="e">
        <f>#REF!</f>
        <v>#REF!</v>
      </c>
      <c r="M45" s="12" t="e">
        <f>データ!$B$4</f>
        <v>#N/A</v>
      </c>
      <c r="N45" s="4" t="e">
        <f>#REF!</f>
        <v>#REF!</v>
      </c>
      <c r="O45" s="9" t="e">
        <f>#REF!</f>
        <v>#REF!</v>
      </c>
      <c r="P45" s="12" t="e">
        <f>データ!$B$4</f>
        <v>#N/A</v>
      </c>
      <c r="Q45" s="4" t="e">
        <f>#REF!</f>
        <v>#REF!</v>
      </c>
      <c r="R45" s="4" t="e">
        <f>#REF!</f>
        <v>#REF!</v>
      </c>
    </row>
    <row r="46" spans="1:18" x14ac:dyDescent="0.15">
      <c r="A46" s="3">
        <v>44</v>
      </c>
      <c r="B46" s="4" t="e">
        <f>#REF!</f>
        <v>#REF!</v>
      </c>
      <c r="C46" s="9" t="e">
        <f>#REF!</f>
        <v>#REF!</v>
      </c>
      <c r="D46" s="12" t="e">
        <f>データ!$B$4</f>
        <v>#N/A</v>
      </c>
      <c r="E46" s="4" t="e">
        <f>#REF!</f>
        <v>#REF!</v>
      </c>
      <c r="F46" s="4" t="e">
        <f>#REF!</f>
        <v>#REF!</v>
      </c>
      <c r="G46" s="12" t="e">
        <f>データ!$B$4</f>
        <v>#N/A</v>
      </c>
      <c r="H46" s="4" t="e">
        <f>#REF!</f>
        <v>#REF!</v>
      </c>
      <c r="I46" s="9" t="e">
        <f>#REF!</f>
        <v>#REF!</v>
      </c>
      <c r="J46" s="12" t="e">
        <f>データ!$B$4</f>
        <v>#N/A</v>
      </c>
      <c r="K46" s="4" t="e">
        <f>#REF!</f>
        <v>#REF!</v>
      </c>
      <c r="L46" s="4" t="e">
        <f>#REF!</f>
        <v>#REF!</v>
      </c>
      <c r="M46" s="12" t="e">
        <f>データ!$B$4</f>
        <v>#N/A</v>
      </c>
      <c r="N46" s="4" t="e">
        <f>#REF!</f>
        <v>#REF!</v>
      </c>
      <c r="O46" s="9" t="e">
        <f>#REF!</f>
        <v>#REF!</v>
      </c>
      <c r="P46" s="12" t="e">
        <f>データ!$B$4</f>
        <v>#N/A</v>
      </c>
      <c r="Q46" s="4" t="e">
        <f>#REF!</f>
        <v>#REF!</v>
      </c>
      <c r="R46" s="4" t="e">
        <f>#REF!</f>
        <v>#REF!</v>
      </c>
    </row>
    <row r="47" spans="1:18" x14ac:dyDescent="0.15">
      <c r="A47" s="2">
        <v>45</v>
      </c>
      <c r="B47" s="4" t="e">
        <f>#REF!</f>
        <v>#REF!</v>
      </c>
      <c r="C47" s="9" t="e">
        <f>#REF!</f>
        <v>#REF!</v>
      </c>
      <c r="D47" s="12" t="e">
        <f>データ!$B$4</f>
        <v>#N/A</v>
      </c>
      <c r="E47" s="4" t="e">
        <f>#REF!</f>
        <v>#REF!</v>
      </c>
      <c r="F47" s="4" t="e">
        <f>#REF!</f>
        <v>#REF!</v>
      </c>
      <c r="G47" s="12" t="e">
        <f>データ!$B$4</f>
        <v>#N/A</v>
      </c>
      <c r="H47" s="4" t="e">
        <f>#REF!</f>
        <v>#REF!</v>
      </c>
      <c r="I47" s="9" t="e">
        <f>#REF!</f>
        <v>#REF!</v>
      </c>
      <c r="J47" s="12" t="e">
        <f>データ!$B$4</f>
        <v>#N/A</v>
      </c>
      <c r="K47" s="4" t="e">
        <f>#REF!</f>
        <v>#REF!</v>
      </c>
      <c r="L47" s="4" t="e">
        <f>#REF!</f>
        <v>#REF!</v>
      </c>
      <c r="M47" s="12" t="e">
        <f>データ!$B$4</f>
        <v>#N/A</v>
      </c>
      <c r="N47" s="4" t="e">
        <f>#REF!</f>
        <v>#REF!</v>
      </c>
      <c r="O47" s="9" t="e">
        <f>#REF!</f>
        <v>#REF!</v>
      </c>
      <c r="P47" s="12" t="e">
        <f>データ!$B$4</f>
        <v>#N/A</v>
      </c>
      <c r="Q47" s="4" t="e">
        <f>#REF!</f>
        <v>#REF!</v>
      </c>
      <c r="R47" s="4" t="e">
        <f>#REF!</f>
        <v>#REF!</v>
      </c>
    </row>
    <row r="48" spans="1:18" x14ac:dyDescent="0.15">
      <c r="A48" s="3">
        <v>46</v>
      </c>
      <c r="B48" s="4" t="e">
        <f>#REF!</f>
        <v>#REF!</v>
      </c>
      <c r="C48" s="9" t="e">
        <f>#REF!</f>
        <v>#REF!</v>
      </c>
      <c r="D48" s="12" t="e">
        <f>データ!$B$4</f>
        <v>#N/A</v>
      </c>
      <c r="E48" s="4" t="e">
        <f>#REF!</f>
        <v>#REF!</v>
      </c>
      <c r="F48" s="4" t="e">
        <f>#REF!</f>
        <v>#REF!</v>
      </c>
      <c r="G48" s="12" t="e">
        <f>データ!$B$4</f>
        <v>#N/A</v>
      </c>
      <c r="H48" s="4" t="e">
        <f>#REF!</f>
        <v>#REF!</v>
      </c>
      <c r="I48" s="9" t="e">
        <f>#REF!</f>
        <v>#REF!</v>
      </c>
      <c r="J48" s="12" t="e">
        <f>データ!$B$4</f>
        <v>#N/A</v>
      </c>
      <c r="K48" s="4" t="e">
        <f>#REF!</f>
        <v>#REF!</v>
      </c>
      <c r="L48" s="4" t="e">
        <f>#REF!</f>
        <v>#REF!</v>
      </c>
      <c r="M48" s="12" t="e">
        <f>データ!$B$4</f>
        <v>#N/A</v>
      </c>
      <c r="N48" s="4" t="e">
        <f>#REF!</f>
        <v>#REF!</v>
      </c>
      <c r="O48" s="9" t="e">
        <f>#REF!</f>
        <v>#REF!</v>
      </c>
      <c r="P48" s="12" t="e">
        <f>データ!$B$4</f>
        <v>#N/A</v>
      </c>
      <c r="Q48" s="4" t="e">
        <f>#REF!</f>
        <v>#REF!</v>
      </c>
      <c r="R48" s="4" t="e">
        <f>#REF!</f>
        <v>#REF!</v>
      </c>
    </row>
    <row r="49" spans="1:18" x14ac:dyDescent="0.15">
      <c r="A49" s="2">
        <v>47</v>
      </c>
      <c r="B49" s="4" t="e">
        <f>#REF!</f>
        <v>#REF!</v>
      </c>
      <c r="C49" s="9" t="e">
        <f>#REF!</f>
        <v>#REF!</v>
      </c>
      <c r="D49" s="12" t="e">
        <f>データ!$B$4</f>
        <v>#N/A</v>
      </c>
      <c r="E49" s="4" t="e">
        <f>#REF!</f>
        <v>#REF!</v>
      </c>
      <c r="F49" s="4" t="e">
        <f>#REF!</f>
        <v>#REF!</v>
      </c>
      <c r="G49" s="12" t="e">
        <f>データ!$B$4</f>
        <v>#N/A</v>
      </c>
      <c r="H49" s="4" t="e">
        <f>#REF!</f>
        <v>#REF!</v>
      </c>
      <c r="I49" s="9" t="e">
        <f>#REF!</f>
        <v>#REF!</v>
      </c>
      <c r="J49" s="12" t="e">
        <f>データ!$B$4</f>
        <v>#N/A</v>
      </c>
      <c r="K49" s="4" t="e">
        <f>#REF!</f>
        <v>#REF!</v>
      </c>
      <c r="L49" s="4" t="e">
        <f>#REF!</f>
        <v>#REF!</v>
      </c>
      <c r="M49" s="12" t="e">
        <f>データ!$B$4</f>
        <v>#N/A</v>
      </c>
      <c r="N49" s="4" t="e">
        <f>#REF!</f>
        <v>#REF!</v>
      </c>
      <c r="O49" s="9" t="e">
        <f>#REF!</f>
        <v>#REF!</v>
      </c>
      <c r="P49" s="12" t="e">
        <f>データ!$B$4</f>
        <v>#N/A</v>
      </c>
      <c r="Q49" s="4" t="e">
        <f>#REF!</f>
        <v>#REF!</v>
      </c>
      <c r="R49" s="4" t="e">
        <f>#REF!</f>
        <v>#REF!</v>
      </c>
    </row>
    <row r="50" spans="1:18" x14ac:dyDescent="0.15">
      <c r="A50" s="3">
        <v>48</v>
      </c>
      <c r="B50" s="4" t="e">
        <f>#REF!</f>
        <v>#REF!</v>
      </c>
      <c r="C50" s="9" t="e">
        <f>#REF!</f>
        <v>#REF!</v>
      </c>
      <c r="D50" s="12" t="e">
        <f>データ!$B$4</f>
        <v>#N/A</v>
      </c>
      <c r="E50" s="4" t="e">
        <f>#REF!</f>
        <v>#REF!</v>
      </c>
      <c r="F50" s="4" t="e">
        <f>#REF!</f>
        <v>#REF!</v>
      </c>
      <c r="G50" s="12" t="e">
        <f>データ!$B$4</f>
        <v>#N/A</v>
      </c>
      <c r="H50" s="4" t="e">
        <f>#REF!</f>
        <v>#REF!</v>
      </c>
      <c r="I50" s="9" t="e">
        <f>#REF!</f>
        <v>#REF!</v>
      </c>
      <c r="J50" s="12" t="e">
        <f>データ!$B$4</f>
        <v>#N/A</v>
      </c>
      <c r="K50" s="4" t="e">
        <f>#REF!</f>
        <v>#REF!</v>
      </c>
      <c r="L50" s="4" t="e">
        <f>#REF!</f>
        <v>#REF!</v>
      </c>
      <c r="M50" s="12" t="e">
        <f>データ!$B$4</f>
        <v>#N/A</v>
      </c>
      <c r="N50" s="4" t="e">
        <f>#REF!</f>
        <v>#REF!</v>
      </c>
      <c r="O50" s="9" t="e">
        <f>#REF!</f>
        <v>#REF!</v>
      </c>
      <c r="P50" s="12" t="e">
        <f>データ!$B$4</f>
        <v>#N/A</v>
      </c>
      <c r="Q50" s="4" t="e">
        <f>#REF!</f>
        <v>#REF!</v>
      </c>
      <c r="R50" s="4" t="e">
        <f>#REF!</f>
        <v>#REF!</v>
      </c>
    </row>
    <row r="51" spans="1:18" x14ac:dyDescent="0.15">
      <c r="A51" s="2">
        <v>49</v>
      </c>
      <c r="B51" s="4" t="e">
        <f>#REF!</f>
        <v>#REF!</v>
      </c>
      <c r="C51" s="9" t="e">
        <f>#REF!</f>
        <v>#REF!</v>
      </c>
      <c r="D51" s="12" t="e">
        <f>データ!$B$4</f>
        <v>#N/A</v>
      </c>
      <c r="E51" s="4" t="e">
        <f>#REF!</f>
        <v>#REF!</v>
      </c>
      <c r="F51" s="4" t="e">
        <f>#REF!</f>
        <v>#REF!</v>
      </c>
      <c r="G51" s="12" t="e">
        <f>データ!$B$4</f>
        <v>#N/A</v>
      </c>
      <c r="H51" s="4" t="e">
        <f>#REF!</f>
        <v>#REF!</v>
      </c>
      <c r="I51" s="9" t="e">
        <f>#REF!</f>
        <v>#REF!</v>
      </c>
      <c r="J51" s="12" t="e">
        <f>データ!$B$4</f>
        <v>#N/A</v>
      </c>
      <c r="K51" s="4" t="e">
        <f>#REF!</f>
        <v>#REF!</v>
      </c>
      <c r="L51" s="4" t="e">
        <f>#REF!</f>
        <v>#REF!</v>
      </c>
      <c r="M51" s="12" t="e">
        <f>データ!$B$4</f>
        <v>#N/A</v>
      </c>
      <c r="N51" s="4" t="e">
        <f>#REF!</f>
        <v>#REF!</v>
      </c>
      <c r="O51" s="9" t="e">
        <f>#REF!</f>
        <v>#REF!</v>
      </c>
      <c r="P51" s="12" t="e">
        <f>データ!$B$4</f>
        <v>#N/A</v>
      </c>
      <c r="Q51" s="4" t="e">
        <f>#REF!</f>
        <v>#REF!</v>
      </c>
      <c r="R51" s="4" t="e">
        <f>#REF!</f>
        <v>#REF!</v>
      </c>
    </row>
    <row r="52" spans="1:18" x14ac:dyDescent="0.15">
      <c r="A52" s="3">
        <v>50</v>
      </c>
      <c r="B52" s="4" t="e">
        <f>#REF!</f>
        <v>#REF!</v>
      </c>
      <c r="C52" s="9" t="e">
        <f>#REF!</f>
        <v>#REF!</v>
      </c>
      <c r="D52" s="12" t="e">
        <f>データ!$B$4</f>
        <v>#N/A</v>
      </c>
      <c r="E52" s="4" t="e">
        <f>#REF!</f>
        <v>#REF!</v>
      </c>
      <c r="F52" s="4" t="e">
        <f>#REF!</f>
        <v>#REF!</v>
      </c>
      <c r="G52" s="12" t="e">
        <f>データ!$B$4</f>
        <v>#N/A</v>
      </c>
      <c r="H52" s="4" t="e">
        <f>#REF!</f>
        <v>#REF!</v>
      </c>
      <c r="I52" s="9" t="e">
        <f>#REF!</f>
        <v>#REF!</v>
      </c>
      <c r="J52" s="12" t="e">
        <f>データ!$B$4</f>
        <v>#N/A</v>
      </c>
      <c r="K52" s="4" t="e">
        <f>#REF!</f>
        <v>#REF!</v>
      </c>
      <c r="L52" s="4" t="e">
        <f>#REF!</f>
        <v>#REF!</v>
      </c>
      <c r="M52" s="12" t="e">
        <f>データ!$B$4</f>
        <v>#N/A</v>
      </c>
      <c r="N52" s="4" t="e">
        <f>#REF!</f>
        <v>#REF!</v>
      </c>
      <c r="O52" s="9" t="e">
        <f>#REF!</f>
        <v>#REF!</v>
      </c>
      <c r="P52" s="12" t="e">
        <f>データ!$B$4</f>
        <v>#N/A</v>
      </c>
      <c r="Q52" s="4" t="e">
        <f>#REF!</f>
        <v>#REF!</v>
      </c>
      <c r="R52" s="4" t="e">
        <f>#REF!</f>
        <v>#REF!</v>
      </c>
    </row>
    <row r="53" spans="1:18" x14ac:dyDescent="0.15">
      <c r="A53" s="2">
        <v>51</v>
      </c>
      <c r="B53" s="4" t="e">
        <f>#REF!</f>
        <v>#REF!</v>
      </c>
      <c r="C53" s="9" t="e">
        <f>#REF!</f>
        <v>#REF!</v>
      </c>
      <c r="D53" s="12" t="e">
        <f>データ!$B$4</f>
        <v>#N/A</v>
      </c>
      <c r="E53" s="4" t="e">
        <f>#REF!</f>
        <v>#REF!</v>
      </c>
      <c r="F53" s="4" t="e">
        <f>#REF!</f>
        <v>#REF!</v>
      </c>
      <c r="G53" s="12" t="e">
        <f>データ!$B$4</f>
        <v>#N/A</v>
      </c>
      <c r="H53" s="4" t="e">
        <f>#REF!</f>
        <v>#REF!</v>
      </c>
      <c r="I53" s="9" t="e">
        <f>#REF!</f>
        <v>#REF!</v>
      </c>
      <c r="J53" s="12" t="e">
        <f>データ!$B$4</f>
        <v>#N/A</v>
      </c>
      <c r="K53" s="4" t="e">
        <f>#REF!</f>
        <v>#REF!</v>
      </c>
      <c r="L53" s="4" t="e">
        <f>#REF!</f>
        <v>#REF!</v>
      </c>
      <c r="M53" s="12" t="e">
        <f>データ!$B$4</f>
        <v>#N/A</v>
      </c>
      <c r="N53" s="4" t="e">
        <f>#REF!</f>
        <v>#REF!</v>
      </c>
      <c r="O53" s="9" t="e">
        <f>#REF!</f>
        <v>#REF!</v>
      </c>
      <c r="P53" s="12" t="e">
        <f>データ!$B$4</f>
        <v>#N/A</v>
      </c>
      <c r="Q53" s="4" t="e">
        <f>#REF!</f>
        <v>#REF!</v>
      </c>
      <c r="R53" s="4" t="e">
        <f>#REF!</f>
        <v>#REF!</v>
      </c>
    </row>
    <row r="54" spans="1:18" x14ac:dyDescent="0.15">
      <c r="A54" s="3">
        <v>52</v>
      </c>
      <c r="B54" s="4" t="e">
        <f>#REF!</f>
        <v>#REF!</v>
      </c>
      <c r="C54" s="9" t="e">
        <f>#REF!</f>
        <v>#REF!</v>
      </c>
      <c r="D54" s="12" t="e">
        <f>データ!$B$4</f>
        <v>#N/A</v>
      </c>
      <c r="E54" s="4" t="e">
        <f>#REF!</f>
        <v>#REF!</v>
      </c>
      <c r="F54" s="4" t="e">
        <f>#REF!</f>
        <v>#REF!</v>
      </c>
      <c r="G54" s="12" t="e">
        <f>データ!$B$4</f>
        <v>#N/A</v>
      </c>
      <c r="H54" s="4" t="e">
        <f>#REF!</f>
        <v>#REF!</v>
      </c>
      <c r="I54" s="9" t="e">
        <f>#REF!</f>
        <v>#REF!</v>
      </c>
      <c r="J54" s="12" t="e">
        <f>データ!$B$4</f>
        <v>#N/A</v>
      </c>
      <c r="K54" s="4" t="e">
        <f>#REF!</f>
        <v>#REF!</v>
      </c>
      <c r="L54" s="4" t="e">
        <f>#REF!</f>
        <v>#REF!</v>
      </c>
      <c r="M54" s="12" t="e">
        <f>データ!$B$4</f>
        <v>#N/A</v>
      </c>
      <c r="N54" s="4" t="e">
        <f>#REF!</f>
        <v>#REF!</v>
      </c>
      <c r="O54" s="9" t="e">
        <f>#REF!</f>
        <v>#REF!</v>
      </c>
      <c r="P54" s="12" t="e">
        <f>データ!$B$4</f>
        <v>#N/A</v>
      </c>
      <c r="Q54" s="4" t="e">
        <f>#REF!</f>
        <v>#REF!</v>
      </c>
      <c r="R54" s="4" t="e">
        <f>#REF!</f>
        <v>#REF!</v>
      </c>
    </row>
    <row r="55" spans="1:18" x14ac:dyDescent="0.15">
      <c r="A55" s="2">
        <v>53</v>
      </c>
      <c r="B55" s="4" t="e">
        <f>#REF!</f>
        <v>#REF!</v>
      </c>
      <c r="C55" s="9" t="e">
        <f>#REF!</f>
        <v>#REF!</v>
      </c>
      <c r="D55" s="12" t="e">
        <f>データ!$B$4</f>
        <v>#N/A</v>
      </c>
      <c r="E55" s="4" t="e">
        <f>#REF!</f>
        <v>#REF!</v>
      </c>
      <c r="F55" s="4" t="e">
        <f>#REF!</f>
        <v>#REF!</v>
      </c>
      <c r="G55" s="12" t="e">
        <f>データ!$B$4</f>
        <v>#N/A</v>
      </c>
      <c r="H55" s="4" t="e">
        <f>#REF!</f>
        <v>#REF!</v>
      </c>
      <c r="I55" s="9" t="e">
        <f>#REF!</f>
        <v>#REF!</v>
      </c>
      <c r="J55" s="12" t="e">
        <f>データ!$B$4</f>
        <v>#N/A</v>
      </c>
      <c r="K55" s="4" t="e">
        <f>#REF!</f>
        <v>#REF!</v>
      </c>
      <c r="L55" s="4" t="e">
        <f>#REF!</f>
        <v>#REF!</v>
      </c>
      <c r="M55" s="12" t="e">
        <f>データ!$B$4</f>
        <v>#N/A</v>
      </c>
      <c r="N55" s="4" t="e">
        <f>#REF!</f>
        <v>#REF!</v>
      </c>
      <c r="O55" s="9" t="e">
        <f>#REF!</f>
        <v>#REF!</v>
      </c>
      <c r="P55" s="12" t="e">
        <f>データ!$B$4</f>
        <v>#N/A</v>
      </c>
      <c r="Q55" s="4" t="e">
        <f>#REF!</f>
        <v>#REF!</v>
      </c>
      <c r="R55" s="4" t="e">
        <f>#REF!</f>
        <v>#REF!</v>
      </c>
    </row>
    <row r="56" spans="1:18" x14ac:dyDescent="0.15">
      <c r="A56" s="3">
        <v>54</v>
      </c>
      <c r="B56" s="4" t="e">
        <f>#REF!</f>
        <v>#REF!</v>
      </c>
      <c r="C56" s="9" t="e">
        <f>#REF!</f>
        <v>#REF!</v>
      </c>
      <c r="D56" s="12" t="e">
        <f>データ!$B$4</f>
        <v>#N/A</v>
      </c>
      <c r="E56" s="4" t="e">
        <f>#REF!</f>
        <v>#REF!</v>
      </c>
      <c r="F56" s="4" t="e">
        <f>#REF!</f>
        <v>#REF!</v>
      </c>
      <c r="G56" s="12" t="e">
        <f>データ!$B$4</f>
        <v>#N/A</v>
      </c>
      <c r="H56" s="4" t="e">
        <f>#REF!</f>
        <v>#REF!</v>
      </c>
      <c r="I56" s="9" t="e">
        <f>#REF!</f>
        <v>#REF!</v>
      </c>
      <c r="J56" s="12" t="e">
        <f>データ!$B$4</f>
        <v>#N/A</v>
      </c>
      <c r="K56" s="4" t="e">
        <f>#REF!</f>
        <v>#REF!</v>
      </c>
      <c r="L56" s="4" t="e">
        <f>#REF!</f>
        <v>#REF!</v>
      </c>
      <c r="M56" s="12" t="e">
        <f>データ!$B$4</f>
        <v>#N/A</v>
      </c>
      <c r="N56" s="4" t="e">
        <f>#REF!</f>
        <v>#REF!</v>
      </c>
      <c r="O56" s="9" t="e">
        <f>#REF!</f>
        <v>#REF!</v>
      </c>
      <c r="P56" s="12" t="e">
        <f>データ!$B$4</f>
        <v>#N/A</v>
      </c>
      <c r="Q56" s="4" t="e">
        <f>#REF!</f>
        <v>#REF!</v>
      </c>
      <c r="R56" s="4" t="e">
        <f>#REF!</f>
        <v>#REF!</v>
      </c>
    </row>
    <row r="57" spans="1:18" x14ac:dyDescent="0.15">
      <c r="A57" s="2">
        <v>55</v>
      </c>
      <c r="B57" s="4" t="e">
        <f>#REF!</f>
        <v>#REF!</v>
      </c>
      <c r="C57" s="9" t="e">
        <f>#REF!</f>
        <v>#REF!</v>
      </c>
      <c r="D57" s="12" t="e">
        <f>データ!$B$4</f>
        <v>#N/A</v>
      </c>
      <c r="E57" s="4" t="e">
        <f>#REF!</f>
        <v>#REF!</v>
      </c>
      <c r="F57" s="4" t="e">
        <f>#REF!</f>
        <v>#REF!</v>
      </c>
      <c r="G57" s="12" t="e">
        <f>データ!$B$4</f>
        <v>#N/A</v>
      </c>
      <c r="H57" s="4" t="e">
        <f>#REF!</f>
        <v>#REF!</v>
      </c>
      <c r="I57" s="9" t="e">
        <f>#REF!</f>
        <v>#REF!</v>
      </c>
      <c r="J57" s="12" t="e">
        <f>データ!$B$4</f>
        <v>#N/A</v>
      </c>
      <c r="K57" s="4" t="e">
        <f>#REF!</f>
        <v>#REF!</v>
      </c>
      <c r="L57" s="4" t="e">
        <f>#REF!</f>
        <v>#REF!</v>
      </c>
      <c r="M57" s="12" t="e">
        <f>データ!$B$4</f>
        <v>#N/A</v>
      </c>
      <c r="N57" s="4" t="e">
        <f>#REF!</f>
        <v>#REF!</v>
      </c>
      <c r="O57" s="9" t="e">
        <f>#REF!</f>
        <v>#REF!</v>
      </c>
      <c r="P57" s="12" t="e">
        <f>データ!$B$4</f>
        <v>#N/A</v>
      </c>
      <c r="Q57" s="4" t="e">
        <f>#REF!</f>
        <v>#REF!</v>
      </c>
      <c r="R57" s="4" t="e">
        <f>#REF!</f>
        <v>#REF!</v>
      </c>
    </row>
    <row r="58" spans="1:18" x14ac:dyDescent="0.15">
      <c r="A58" s="3">
        <v>56</v>
      </c>
      <c r="B58" s="4" t="e">
        <f>#REF!</f>
        <v>#REF!</v>
      </c>
      <c r="C58" s="9" t="e">
        <f>#REF!</f>
        <v>#REF!</v>
      </c>
      <c r="D58" s="12" t="e">
        <f>データ!$B$4</f>
        <v>#N/A</v>
      </c>
      <c r="E58" s="4" t="e">
        <f>#REF!</f>
        <v>#REF!</v>
      </c>
      <c r="F58" s="4" t="e">
        <f>#REF!</f>
        <v>#REF!</v>
      </c>
      <c r="G58" s="12" t="e">
        <f>データ!$B$4</f>
        <v>#N/A</v>
      </c>
      <c r="H58" s="4" t="e">
        <f>#REF!</f>
        <v>#REF!</v>
      </c>
      <c r="I58" s="9" t="e">
        <f>#REF!</f>
        <v>#REF!</v>
      </c>
      <c r="J58" s="12" t="e">
        <f>データ!$B$4</f>
        <v>#N/A</v>
      </c>
      <c r="K58" s="4" t="e">
        <f>#REF!</f>
        <v>#REF!</v>
      </c>
      <c r="L58" s="4" t="e">
        <f>#REF!</f>
        <v>#REF!</v>
      </c>
      <c r="M58" s="12" t="e">
        <f>データ!$B$4</f>
        <v>#N/A</v>
      </c>
      <c r="N58" s="4" t="e">
        <f>#REF!</f>
        <v>#REF!</v>
      </c>
      <c r="O58" s="9" t="e">
        <f>#REF!</f>
        <v>#REF!</v>
      </c>
      <c r="P58" s="12" t="e">
        <f>データ!$B$4</f>
        <v>#N/A</v>
      </c>
      <c r="Q58" s="4" t="e">
        <f>#REF!</f>
        <v>#REF!</v>
      </c>
      <c r="R58" s="4" t="e">
        <f>#REF!</f>
        <v>#REF!</v>
      </c>
    </row>
    <row r="59" spans="1:18" x14ac:dyDescent="0.15">
      <c r="A59" s="2">
        <v>57</v>
      </c>
      <c r="B59" s="4" t="e">
        <f>#REF!</f>
        <v>#REF!</v>
      </c>
      <c r="C59" s="9" t="e">
        <f>#REF!</f>
        <v>#REF!</v>
      </c>
      <c r="D59" s="12" t="e">
        <f>データ!$B$4</f>
        <v>#N/A</v>
      </c>
      <c r="E59" s="4" t="e">
        <f>#REF!</f>
        <v>#REF!</v>
      </c>
      <c r="F59" s="4" t="e">
        <f>#REF!</f>
        <v>#REF!</v>
      </c>
      <c r="G59" s="12" t="e">
        <f>データ!$B$4</f>
        <v>#N/A</v>
      </c>
      <c r="H59" s="4" t="e">
        <f>#REF!</f>
        <v>#REF!</v>
      </c>
      <c r="I59" s="9" t="e">
        <f>#REF!</f>
        <v>#REF!</v>
      </c>
      <c r="J59" s="12" t="e">
        <f>データ!$B$4</f>
        <v>#N/A</v>
      </c>
      <c r="K59" s="4" t="e">
        <f>#REF!</f>
        <v>#REF!</v>
      </c>
      <c r="L59" s="4" t="e">
        <f>#REF!</f>
        <v>#REF!</v>
      </c>
      <c r="M59" s="12" t="e">
        <f>データ!$B$4</f>
        <v>#N/A</v>
      </c>
      <c r="N59" s="4" t="e">
        <f>#REF!</f>
        <v>#REF!</v>
      </c>
      <c r="O59" s="9" t="e">
        <f>#REF!</f>
        <v>#REF!</v>
      </c>
      <c r="P59" s="12" t="e">
        <f>データ!$B$4</f>
        <v>#N/A</v>
      </c>
      <c r="Q59" s="4" t="e">
        <f>#REF!</f>
        <v>#REF!</v>
      </c>
      <c r="R59" s="4" t="e">
        <f>#REF!</f>
        <v>#REF!</v>
      </c>
    </row>
    <row r="60" spans="1:18" x14ac:dyDescent="0.15">
      <c r="A60" s="3">
        <v>58</v>
      </c>
      <c r="B60" s="4" t="e">
        <f>#REF!</f>
        <v>#REF!</v>
      </c>
      <c r="C60" s="9" t="e">
        <f>#REF!</f>
        <v>#REF!</v>
      </c>
      <c r="D60" s="12" t="e">
        <f>データ!$B$4</f>
        <v>#N/A</v>
      </c>
      <c r="E60" s="4" t="e">
        <f>#REF!</f>
        <v>#REF!</v>
      </c>
      <c r="F60" s="4" t="e">
        <f>#REF!</f>
        <v>#REF!</v>
      </c>
      <c r="G60" s="12" t="e">
        <f>データ!$B$4</f>
        <v>#N/A</v>
      </c>
      <c r="H60" s="4" t="e">
        <f>#REF!</f>
        <v>#REF!</v>
      </c>
      <c r="I60" s="9" t="e">
        <f>#REF!</f>
        <v>#REF!</v>
      </c>
      <c r="J60" s="12" t="e">
        <f>データ!$B$4</f>
        <v>#N/A</v>
      </c>
      <c r="K60" s="4" t="e">
        <f>#REF!</f>
        <v>#REF!</v>
      </c>
      <c r="L60" s="4" t="e">
        <f>#REF!</f>
        <v>#REF!</v>
      </c>
      <c r="M60" s="12" t="e">
        <f>データ!$B$4</f>
        <v>#N/A</v>
      </c>
      <c r="N60" s="4" t="e">
        <f>#REF!</f>
        <v>#REF!</v>
      </c>
      <c r="O60" s="9" t="e">
        <f>#REF!</f>
        <v>#REF!</v>
      </c>
      <c r="P60" s="12" t="e">
        <f>データ!$B$4</f>
        <v>#N/A</v>
      </c>
      <c r="Q60" s="4" t="e">
        <f>#REF!</f>
        <v>#REF!</v>
      </c>
      <c r="R60" s="4" t="e">
        <f>#REF!</f>
        <v>#REF!</v>
      </c>
    </row>
    <row r="61" spans="1:18" x14ac:dyDescent="0.15">
      <c r="A61" s="2">
        <v>59</v>
      </c>
      <c r="B61" s="4" t="e">
        <f>#REF!</f>
        <v>#REF!</v>
      </c>
      <c r="C61" s="9" t="e">
        <f>#REF!</f>
        <v>#REF!</v>
      </c>
      <c r="D61" s="12" t="e">
        <f>データ!$B$4</f>
        <v>#N/A</v>
      </c>
      <c r="E61" s="4" t="e">
        <f>#REF!</f>
        <v>#REF!</v>
      </c>
      <c r="F61" s="4" t="e">
        <f>#REF!</f>
        <v>#REF!</v>
      </c>
      <c r="G61" s="12" t="e">
        <f>データ!$B$4</f>
        <v>#N/A</v>
      </c>
      <c r="H61" s="4" t="e">
        <f>#REF!</f>
        <v>#REF!</v>
      </c>
      <c r="I61" s="9" t="e">
        <f>#REF!</f>
        <v>#REF!</v>
      </c>
      <c r="J61" s="12" t="e">
        <f>データ!$B$4</f>
        <v>#N/A</v>
      </c>
      <c r="K61" s="4" t="e">
        <f>#REF!</f>
        <v>#REF!</v>
      </c>
      <c r="L61" s="4" t="e">
        <f>#REF!</f>
        <v>#REF!</v>
      </c>
      <c r="M61" s="12" t="e">
        <f>データ!$B$4</f>
        <v>#N/A</v>
      </c>
      <c r="N61" s="4" t="e">
        <f>#REF!</f>
        <v>#REF!</v>
      </c>
      <c r="O61" s="9" t="e">
        <f>#REF!</f>
        <v>#REF!</v>
      </c>
      <c r="P61" s="12" t="e">
        <f>データ!$B$4</f>
        <v>#N/A</v>
      </c>
      <c r="Q61" s="4" t="e">
        <f>#REF!</f>
        <v>#REF!</v>
      </c>
      <c r="R61" s="4" t="e">
        <f>#REF!</f>
        <v>#REF!</v>
      </c>
    </row>
    <row r="62" spans="1:18" x14ac:dyDescent="0.15">
      <c r="A62" s="3">
        <v>60</v>
      </c>
      <c r="B62" s="4" t="e">
        <f>#REF!</f>
        <v>#REF!</v>
      </c>
      <c r="C62" s="9" t="e">
        <f>#REF!</f>
        <v>#REF!</v>
      </c>
      <c r="D62" s="12" t="e">
        <f>データ!$B$4</f>
        <v>#N/A</v>
      </c>
      <c r="E62" s="4" t="e">
        <f>#REF!</f>
        <v>#REF!</v>
      </c>
      <c r="F62" s="4" t="e">
        <f>#REF!</f>
        <v>#REF!</v>
      </c>
      <c r="G62" s="12" t="e">
        <f>データ!$B$4</f>
        <v>#N/A</v>
      </c>
      <c r="H62" s="4" t="e">
        <f>#REF!</f>
        <v>#REF!</v>
      </c>
      <c r="I62" s="9" t="e">
        <f>#REF!</f>
        <v>#REF!</v>
      </c>
      <c r="J62" s="12" t="e">
        <f>データ!$B$4</f>
        <v>#N/A</v>
      </c>
      <c r="K62" s="4" t="e">
        <f>#REF!</f>
        <v>#REF!</v>
      </c>
      <c r="L62" s="4" t="e">
        <f>#REF!</f>
        <v>#REF!</v>
      </c>
      <c r="M62" s="12" t="e">
        <f>データ!$B$4</f>
        <v>#N/A</v>
      </c>
      <c r="N62" s="4" t="e">
        <f>#REF!</f>
        <v>#REF!</v>
      </c>
      <c r="O62" s="9" t="e">
        <f>#REF!</f>
        <v>#REF!</v>
      </c>
      <c r="P62" s="12" t="e">
        <f>データ!$B$4</f>
        <v>#N/A</v>
      </c>
      <c r="Q62" s="4" t="e">
        <f>#REF!</f>
        <v>#REF!</v>
      </c>
      <c r="R62" s="4" t="e">
        <f>#REF!</f>
        <v>#REF!</v>
      </c>
    </row>
  </sheetData>
  <customSheetViews>
    <customSheetView guid="{6A308C2C-EA08-4C75-989B-99EF4602104B}">
      <selection activeCell="M12" sqref="M12"/>
      <pageMargins left="0.78700000000000003" right="0.78700000000000003" top="0.98399999999999999" bottom="0.98399999999999999" header="0.51200000000000001" footer="0.51200000000000001"/>
      <pageSetup paperSize="9" orientation="portrait" r:id="rId1"/>
      <headerFooter alignWithMargins="0"/>
    </customSheetView>
  </customSheetViews>
  <mergeCells count="12">
    <mergeCell ref="A1:A2"/>
    <mergeCell ref="D1:D2"/>
    <mergeCell ref="G1:G2"/>
    <mergeCell ref="J1:J2"/>
    <mergeCell ref="B1:C1"/>
    <mergeCell ref="E1:F1"/>
    <mergeCell ref="H1:I1"/>
    <mergeCell ref="K1:L1"/>
    <mergeCell ref="N1:O1"/>
    <mergeCell ref="Q1:R1"/>
    <mergeCell ref="M1:M2"/>
    <mergeCell ref="P1:P2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注意</vt:lpstr>
      <vt:lpstr>入力例</vt:lpstr>
      <vt:lpstr>所属コード</vt:lpstr>
      <vt:lpstr>データ</vt:lpstr>
      <vt:lpstr>入力シート</vt:lpstr>
      <vt:lpstr>　　</vt:lpstr>
      <vt:lpstr>参加選手一覧</vt:lpstr>
      <vt:lpstr>所属コード!Print_Area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</dc:creator>
  <cp:lastModifiedBy>芳田中学校 教育職員室用PC015</cp:lastModifiedBy>
  <cp:lastPrinted>2023-11-04T02:42:31Z</cp:lastPrinted>
  <dcterms:created xsi:type="dcterms:W3CDTF">2006-06-10T03:17:27Z</dcterms:created>
  <dcterms:modified xsi:type="dcterms:W3CDTF">2026-03-31T08:31:58Z</dcterms:modified>
</cp:coreProperties>
</file>