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0d08914f317765c8/デスクトップ/4. 2025(R7)/①発送分（要項、参加申込書、コロナ関係）/"/>
    </mc:Choice>
  </mc:AlternateContent>
  <xr:revisionPtr revIDLastSave="15" documentId="13_ncr:1_{67B55D9B-6CC2-49BE-A22A-272EBC4CD78F}" xr6:coauthVersionLast="47" xr6:coauthVersionMax="47" xr10:uidLastSave="{9FEC3355-352A-43C4-99D7-700EC8CA18A8}"/>
  <bookViews>
    <workbookView xWindow="-120" yWindow="-120" windowWidth="20730" windowHeight="11040" xr2:uid="{00000000-000D-0000-FFFF-FFFF00000000}"/>
  </bookViews>
  <sheets>
    <sheet name="単" sheetId="2" r:id="rId1"/>
    <sheet name="複" sheetId="1" r:id="rId2"/>
    <sheet name="混合複" sheetId="3"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8" i="2" l="1"/>
  <c r="J9" i="4"/>
  <c r="G9" i="4" s="1"/>
  <c r="A3" i="3"/>
  <c r="A3" i="1"/>
  <c r="A3" i="2"/>
  <c r="I9" i="4"/>
  <c r="I7" i="4"/>
  <c r="F7" i="4" s="1"/>
  <c r="I6" i="4"/>
  <c r="F6" i="4" s="1"/>
  <c r="I8" i="4"/>
  <c r="F8" i="4" s="1"/>
  <c r="I5" i="4"/>
  <c r="F5" i="4" s="1"/>
  <c r="I4" i="4"/>
  <c r="F4" i="4" s="1"/>
  <c r="A2" i="3" l="1"/>
  <c r="A2" i="1"/>
  <c r="A2" i="2"/>
  <c r="F9" i="4"/>
  <c r="F5" i="2"/>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0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1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2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<sst xmlns="http://schemas.openxmlformats.org/spreadsheetml/2006/main" count="118" uniqueCount="69">
  <si>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</si>
  <si>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</si>
  <si>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</si>
  <si>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</si>
  <si>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</si>
  <si>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</si>
  <si>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</si>
  <si>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</si>
  <si>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</si>
  <si>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</si>
  <si>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</si>
  <si>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</si>
  <si>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</si>
  <si>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</si>
  <si>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</si>
  <si>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</si>
  <si>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</si>
  <si>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</si>
  <si>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</si>
  <si>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</si>
  <si>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</si>
  <si>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</si>
  <si>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</si>
  <si>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</si>
  <si>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</si>
  <si>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</si>
  <si>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</si>
  <si>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</si>
  <si>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</si>
  <si>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</si>
  <si>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</si>
  <si>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</si>
  <si>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</si>
  <si>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</si>
  <si>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</si>
  <si>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</si>
  <si>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</si>
  <si>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</si>
  <si>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</si>
  <si>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</si>
  <si>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</si>
  <si>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</si>
  <si>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</si>
  <si>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</si>
  <si>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</si>
  <si>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</si>
  <si>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</si>
  <si>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</si>
  <si>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</si>
  <si>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</si>
  <si>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</si>
  <si>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</si>
  <si>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</si>
  <si>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</si>
  <si>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</si>
  <si>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</si>
  <si>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</si>
  <si>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</si>
  <si>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</si>
  <si>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</si>
  <si>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</si>
  <si>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</si>
  <si>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</si>
  <si>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</si>
  <si>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</si>
  <si>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70WS</t>
    <phoneticPr fontId="1"/>
  </si>
  <si>
    <t>30XD</t>
    <phoneticPr fontId="1"/>
  </si>
  <si>
    <t>日バ登録番号
（10桁）</t>
    <rPh sb="2" eb="4">
      <t>トウロク</t>
    </rPh>
    <phoneticPr fontId="1"/>
  </si>
  <si>
    <t>令和　 年　  月　 日</t>
    <rPh sb="0" eb="2">
      <t>レイワ</t>
    </rPh>
    <rPh sb="4" eb="5">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</si>
</sst>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411]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49" fontId="3" fillId="0" borderId="5" xfId="0" applyNumberFormat="1" applyFont="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Alignment="1">
      <alignment horizontal="center" vertical="center" wrapText="1" shrinkToFit="1"/>
    </xf>
    <xf numFmtId="49" fontId="3" fillId="0" borderId="0" xfId="0" applyNumberFormat="1" applyFont="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workbookViewId="0">
      <selection activeCell="K4" sqref="K4"/>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第68回岡山県秋季バドミントン選手権大会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67</v>
      </c>
      <c r="C4" s="12" t="s">
        <v>5</v>
      </c>
      <c r="D4" s="11" t="s">
        <v>3</v>
      </c>
      <c r="E4" s="12" t="s">
        <v>56</v>
      </c>
      <c r="F4" s="11" t="s">
        <v>2</v>
      </c>
      <c r="G4" s="12" t="s">
        <v>1</v>
      </c>
      <c r="J4" s="3" t="s">
        <v>47</v>
      </c>
    </row>
    <row r="5" spans="1:10" ht="25.5" customHeight="1" x14ac:dyDescent="0.15">
      <c r="A5" s="13"/>
      <c r="B5" s="9"/>
      <c r="C5" s="14"/>
      <c r="D5" s="11"/>
      <c r="E5" s="29"/>
      <c r="F5" s="9" t="str">
        <f t="shared" ref="F5:F24" si="0">IF(E5&lt;&gt;"",DATEDIF(E5,DATEVALUE(nd),"Y"),"")</f>
        <v/>
      </c>
      <c r="G5" s="15"/>
      <c r="J5" s="2">
        <f>IF(F5&lt;18,1,0)</f>
        <v>0</v>
      </c>
    </row>
    <row r="6" spans="1:10" ht="25.5" customHeight="1" x14ac:dyDescent="0.15">
      <c r="A6" s="13"/>
      <c r="B6" s="9"/>
      <c r="C6" s="14"/>
      <c r="D6" s="11"/>
      <c r="E6" s="29"/>
      <c r="F6" s="9" t="str">
        <f t="shared" si="0"/>
        <v/>
      </c>
      <c r="G6" s="15"/>
      <c r="J6" s="2">
        <f t="shared" ref="J6:J24" si="1">IF(F6&lt;18,1,0)</f>
        <v>0</v>
      </c>
    </row>
    <row r="7" spans="1:10" ht="25.5" customHeight="1" x14ac:dyDescent="0.15">
      <c r="A7" s="13"/>
      <c r="B7" s="9"/>
      <c r="C7" s="14"/>
      <c r="D7" s="11"/>
      <c r="E7" s="29"/>
      <c r="F7" s="9" t="str">
        <f t="shared" si="0"/>
        <v/>
      </c>
      <c r="G7" s="15"/>
      <c r="J7" s="2">
        <f t="shared" si="1"/>
        <v>0</v>
      </c>
    </row>
    <row r="8" spans="1:10" ht="25.5" customHeight="1" x14ac:dyDescent="0.15">
      <c r="A8" s="13"/>
      <c r="B8" s="9"/>
      <c r="C8" s="14"/>
      <c r="D8" s="11"/>
      <c r="E8" s="29"/>
      <c r="F8" s="9" t="str">
        <f t="shared" si="0"/>
        <v/>
      </c>
      <c r="G8" s="15"/>
      <c r="J8" s="2">
        <f t="shared" si="1"/>
        <v>0</v>
      </c>
    </row>
    <row r="9" spans="1:10" ht="25.5" customHeight="1" x14ac:dyDescent="0.15">
      <c r="A9" s="13"/>
      <c r="B9" s="9"/>
      <c r="C9" s="14"/>
      <c r="D9" s="11"/>
      <c r="E9" s="29"/>
      <c r="F9" s="9" t="str">
        <f t="shared" si="0"/>
        <v/>
      </c>
      <c r="G9" s="15"/>
      <c r="J9" s="2">
        <f t="shared" si="1"/>
        <v>0</v>
      </c>
    </row>
    <row r="10" spans="1:10" ht="25.5" customHeight="1" x14ac:dyDescent="0.15">
      <c r="A10" s="13"/>
      <c r="B10" s="9"/>
      <c r="C10" s="14"/>
      <c r="D10" s="11"/>
      <c r="E10" s="29"/>
      <c r="F10" s="9" t="str">
        <f t="shared" si="0"/>
        <v/>
      </c>
      <c r="G10" s="15"/>
      <c r="J10" s="2">
        <f t="shared" si="1"/>
        <v>0</v>
      </c>
    </row>
    <row r="11" spans="1:10" ht="25.5" customHeight="1" x14ac:dyDescent="0.15">
      <c r="A11" s="13"/>
      <c r="B11" s="9"/>
      <c r="C11" s="14"/>
      <c r="D11" s="11"/>
      <c r="E11" s="29"/>
      <c r="F11" s="9" t="str">
        <f t="shared" si="0"/>
        <v/>
      </c>
      <c r="G11" s="15"/>
      <c r="J11" s="2">
        <f t="shared" si="1"/>
        <v>0</v>
      </c>
    </row>
    <row r="12" spans="1:10" ht="25.5" customHeight="1" x14ac:dyDescent="0.15">
      <c r="A12" s="13"/>
      <c r="B12" s="9"/>
      <c r="C12" s="14"/>
      <c r="D12" s="11"/>
      <c r="E12" s="29"/>
      <c r="F12" s="9" t="str">
        <f t="shared" si="0"/>
        <v/>
      </c>
      <c r="G12" s="15"/>
      <c r="J12" s="2">
        <f t="shared" si="1"/>
        <v>0</v>
      </c>
    </row>
    <row r="13" spans="1:10" ht="25.5" customHeight="1" x14ac:dyDescent="0.15">
      <c r="A13" s="13"/>
      <c r="B13" s="9"/>
      <c r="C13" s="14"/>
      <c r="D13" s="11"/>
      <c r="E13" s="29"/>
      <c r="F13" s="9" t="str">
        <f t="shared" si="0"/>
        <v/>
      </c>
      <c r="G13" s="15"/>
      <c r="J13" s="2">
        <f t="shared" si="1"/>
        <v>0</v>
      </c>
    </row>
    <row r="14" spans="1:10" ht="25.5" customHeight="1" x14ac:dyDescent="0.15">
      <c r="A14" s="13"/>
      <c r="B14" s="9"/>
      <c r="C14" s="14"/>
      <c r="D14" s="11"/>
      <c r="E14" s="29"/>
      <c r="F14" s="9" t="str">
        <f t="shared" si="0"/>
        <v/>
      </c>
      <c r="G14" s="15"/>
      <c r="J14" s="2">
        <f t="shared" si="1"/>
        <v>0</v>
      </c>
    </row>
    <row r="15" spans="1:10" ht="25.5" customHeight="1" x14ac:dyDescent="0.15">
      <c r="A15" s="13"/>
      <c r="B15" s="9"/>
      <c r="C15" s="14"/>
      <c r="D15" s="11"/>
      <c r="E15" s="29"/>
      <c r="F15" s="9" t="str">
        <f t="shared" si="0"/>
        <v/>
      </c>
      <c r="G15" s="15"/>
      <c r="J15" s="2">
        <f t="shared" si="1"/>
        <v>0</v>
      </c>
    </row>
    <row r="16" spans="1:10" ht="25.5" customHeight="1" x14ac:dyDescent="0.15">
      <c r="A16" s="13"/>
      <c r="B16" s="9"/>
      <c r="C16" s="14"/>
      <c r="D16" s="11"/>
      <c r="E16" s="29"/>
      <c r="F16" s="9" t="str">
        <f t="shared" si="0"/>
        <v/>
      </c>
      <c r="G16" s="15"/>
      <c r="J16" s="2">
        <f t="shared" si="1"/>
        <v>0</v>
      </c>
    </row>
    <row r="17" spans="1:10" ht="25.5" customHeight="1" x14ac:dyDescent="0.15">
      <c r="A17" s="13"/>
      <c r="B17" s="9"/>
      <c r="C17" s="14"/>
      <c r="D17" s="11"/>
      <c r="E17" s="29"/>
      <c r="F17" s="9" t="str">
        <f t="shared" si="0"/>
        <v/>
      </c>
      <c r="G17" s="15"/>
      <c r="J17" s="2">
        <f t="shared" si="1"/>
        <v>0</v>
      </c>
    </row>
    <row r="18" spans="1:10" ht="25.5" customHeight="1" x14ac:dyDescent="0.15">
      <c r="A18" s="13"/>
      <c r="B18" s="9"/>
      <c r="C18" s="14"/>
      <c r="D18" s="11"/>
      <c r="E18" s="29"/>
      <c r="F18" s="9" t="str">
        <f t="shared" si="0"/>
        <v/>
      </c>
      <c r="G18" s="15"/>
      <c r="J18" s="2">
        <f t="shared" si="1"/>
        <v>0</v>
      </c>
    </row>
    <row r="19" spans="1:10" ht="25.5" customHeight="1" x14ac:dyDescent="0.15">
      <c r="A19" s="13"/>
      <c r="B19" s="9"/>
      <c r="C19" s="14"/>
      <c r="D19" s="11"/>
      <c r="E19" s="29"/>
      <c r="F19" s="9" t="str">
        <f t="shared" si="0"/>
        <v/>
      </c>
      <c r="G19" s="15"/>
      <c r="J19" s="2">
        <f t="shared" si="1"/>
        <v>0</v>
      </c>
    </row>
    <row r="20" spans="1:10" ht="25.5" customHeight="1" x14ac:dyDescent="0.15">
      <c r="A20" s="13"/>
      <c r="B20" s="9"/>
      <c r="C20" s="14"/>
      <c r="D20" s="11"/>
      <c r="E20" s="29"/>
      <c r="F20" s="9" t="str">
        <f t="shared" si="0"/>
        <v/>
      </c>
      <c r="G20" s="15"/>
      <c r="J20" s="2">
        <f t="shared" si="1"/>
        <v>0</v>
      </c>
    </row>
    <row r="21" spans="1:10" ht="25.5" customHeight="1" x14ac:dyDescent="0.15">
      <c r="A21" s="13"/>
      <c r="B21" s="9"/>
      <c r="C21" s="14"/>
      <c r="D21" s="11"/>
      <c r="E21" s="29"/>
      <c r="F21" s="9" t="str">
        <f t="shared" si="0"/>
        <v/>
      </c>
      <c r="G21" s="15"/>
      <c r="J21" s="2">
        <f t="shared" si="1"/>
        <v>0</v>
      </c>
    </row>
    <row r="22" spans="1:10" ht="25.5" customHeight="1" x14ac:dyDescent="0.15">
      <c r="A22" s="13"/>
      <c r="B22" s="9"/>
      <c r="C22" s="14"/>
      <c r="D22" s="11"/>
      <c r="E22" s="29"/>
      <c r="F22" s="9" t="str">
        <f t="shared" si="0"/>
        <v/>
      </c>
      <c r="G22" s="15"/>
      <c r="J22" s="2">
        <f t="shared" si="1"/>
        <v>0</v>
      </c>
    </row>
    <row r="23" spans="1:10" ht="25.5" customHeight="1" x14ac:dyDescent="0.15">
      <c r="A23" s="13"/>
      <c r="B23" s="9"/>
      <c r="C23" s="14"/>
      <c r="D23" s="11"/>
      <c r="E23" s="29"/>
      <c r="F23" s="9" t="str">
        <f t="shared" si="0"/>
        <v/>
      </c>
      <c r="G23" s="15"/>
      <c r="J23" s="2">
        <f t="shared" si="1"/>
        <v>0</v>
      </c>
    </row>
    <row r="24" spans="1:10" ht="25.5" customHeight="1" x14ac:dyDescent="0.15">
      <c r="A24" s="13"/>
      <c r="B24" s="9"/>
      <c r="C24" s="14"/>
      <c r="D24" s="11"/>
      <c r="E24" s="29"/>
      <c r="F24" s="9" t="str">
        <f t="shared" si="0"/>
        <v/>
      </c>
      <c r="G24" s="15"/>
      <c r="J24" s="2">
        <f t="shared" si="1"/>
        <v>0</v>
      </c>
    </row>
    <row r="25" spans="1:10" ht="16.5" customHeight="1" x14ac:dyDescent="0.15">
      <c r="A25" s="5"/>
      <c r="B25" s="5"/>
      <c r="C25" s="4"/>
      <c r="D25" s="5"/>
      <c r="E25" s="5"/>
      <c r="F25" s="5"/>
      <c r="G25" s="4"/>
    </row>
    <row r="26" spans="1:10" ht="21.6" customHeight="1" x14ac:dyDescent="0.15">
      <c r="B26" s="8" t="s">
        <v>0</v>
      </c>
      <c r="D26" s="1"/>
      <c r="J26" s="2">
        <f>SUM(J5:J25)</f>
        <v>0</v>
      </c>
    </row>
    <row r="27" spans="1:10" ht="21.6" customHeight="1" x14ac:dyDescent="0.15">
      <c r="B27" s="1" t="s">
        <v>46</v>
      </c>
      <c r="C27" s="1" t="s">
        <v>48</v>
      </c>
      <c r="D27" s="26" t="str">
        <f>IF(J27=0,"",J27)</f>
        <v/>
      </c>
      <c r="E27" s="10" t="str">
        <f>IF(D27="","",800*D27)</f>
        <v/>
      </c>
      <c r="F27" s="1" t="s">
        <v>53</v>
      </c>
      <c r="J27" s="2">
        <f>J29-J26</f>
        <v>0</v>
      </c>
    </row>
    <row r="28" spans="1:10" ht="21.6" customHeight="1" x14ac:dyDescent="0.15">
      <c r="C28" s="1" t="s">
        <v>49</v>
      </c>
      <c r="D28" s="26" t="str">
        <f>IF(J28=0,"",J28)</f>
        <v/>
      </c>
      <c r="E28" s="10" t="str">
        <f>IF(D28="","",500*D28)</f>
        <v/>
      </c>
      <c r="F28" s="1" t="s">
        <v>53</v>
      </c>
      <c r="J28" s="2">
        <f>J26</f>
        <v>0</v>
      </c>
    </row>
    <row r="29" spans="1:10" ht="21.6" customHeight="1" x14ac:dyDescent="0.15">
      <c r="B29" s="37" t="s">
        <v>68</v>
      </c>
      <c r="C29" s="37"/>
      <c r="E29" s="10">
        <f>SUM(E27:E28)</f>
        <v>0</v>
      </c>
      <c r="F29" s="1" t="s">
        <v>53</v>
      </c>
      <c r="J29" s="2">
        <f>COUNTA(A5:A24)</f>
        <v>0</v>
      </c>
    </row>
    <row r="30" spans="1:10" ht="21.6" customHeight="1" x14ac:dyDescent="0.15">
      <c r="C30" s="2" t="s">
        <v>50</v>
      </c>
      <c r="D30" s="36"/>
      <c r="E30" s="36"/>
      <c r="F30" s="36"/>
      <c r="G30" s="36"/>
    </row>
    <row r="31" spans="1:10" ht="27" customHeight="1" x14ac:dyDescent="0.15">
      <c r="C31" s="2" t="s">
        <v>52</v>
      </c>
      <c r="D31" s="35"/>
      <c r="E31" s="35"/>
      <c r="F31" s="35"/>
      <c r="G31" s="35"/>
    </row>
    <row r="32" spans="1:10" ht="27" customHeight="1" x14ac:dyDescent="0.15">
      <c r="C32" s="2" t="s">
        <v>51</v>
      </c>
      <c r="D32" s="35"/>
      <c r="E32" s="35"/>
      <c r="F32" s="35"/>
      <c r="G32" s="35"/>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種目選択" prompt="出場種目を選択" xr:uid="{00000000-0002-0000-0000-000008000000}">
          <x14:formula1>
            <xm:f>Sheet4!$A$2:$A$14</xm:f>
          </x14:formula1>
          <xm:sqref>A6:A24</xm:sqref>
        </x14:dataValidation>
        <x14:dataValidation type="list" imeMode="off" allowBlank="1" showInputMessage="1" showErrorMessage="1" promptTitle="種目選択" prompt="出場種目を選択" xr:uid="{00000000-0002-0000-0000-000009000000}">
          <x14:formula1>
            <xm:f>Sheet4!$A$2:$A$15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L4" sqref="L4"/>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第68回岡山県秋季バドミントン選手権大会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67</v>
      </c>
      <c r="C4" s="12" t="s">
        <v>5</v>
      </c>
      <c r="D4" s="11" t="s">
        <v>3</v>
      </c>
      <c r="E4" s="12" t="s">
        <v>56</v>
      </c>
      <c r="F4" s="11" t="s">
        <v>2</v>
      </c>
      <c r="G4" s="12" t="s">
        <v>1</v>
      </c>
      <c r="H4" s="24"/>
      <c r="J4" s="3" t="s">
        <v>47</v>
      </c>
    </row>
    <row r="5" spans="1:10" ht="25.5" customHeight="1" x14ac:dyDescent="0.15">
      <c r="A5" s="38"/>
      <c r="B5" s="16"/>
      <c r="C5" s="16"/>
      <c r="D5" s="22"/>
      <c r="E5" s="27"/>
      <c r="F5" s="17" t="str">
        <f t="shared" ref="F5:F24" si="0">IF(E5&lt;&gt;"",DATEDIF(E5,DATEVALUE(nd),"Y"),"")</f>
        <v/>
      </c>
      <c r="G5" s="18"/>
      <c r="H5" s="25"/>
      <c r="J5" s="2">
        <f>IF(F5&lt;18,1,0)</f>
        <v>0</v>
      </c>
    </row>
    <row r="6" spans="1:10" ht="25.5" customHeight="1" x14ac:dyDescent="0.15">
      <c r="A6" s="39"/>
      <c r="B6" s="19"/>
      <c r="C6" s="19"/>
      <c r="D6" s="23"/>
      <c r="E6" s="28"/>
      <c r="F6" s="20" t="str">
        <f t="shared" si="0"/>
        <v/>
      </c>
      <c r="G6" s="21"/>
      <c r="H6" s="25"/>
      <c r="J6" s="2">
        <f t="shared" ref="J6:J24" si="1">IF(F6&lt;18,1,0)</f>
        <v>0</v>
      </c>
    </row>
    <row r="7" spans="1:10" ht="25.5" customHeight="1" x14ac:dyDescent="0.15">
      <c r="A7" s="38"/>
      <c r="B7" s="16"/>
      <c r="C7" s="16"/>
      <c r="D7" s="22"/>
      <c r="E7" s="27"/>
      <c r="F7" s="17" t="str">
        <f t="shared" si="0"/>
        <v/>
      </c>
      <c r="G7" s="18"/>
      <c r="H7" s="25"/>
      <c r="J7" s="2">
        <f t="shared" si="1"/>
        <v>0</v>
      </c>
    </row>
    <row r="8" spans="1:10" ht="25.5" customHeight="1" x14ac:dyDescent="0.15">
      <c r="A8" s="39"/>
      <c r="B8" s="19"/>
      <c r="C8" s="19"/>
      <c r="D8" s="23"/>
      <c r="E8" s="28"/>
      <c r="F8" s="20" t="str">
        <f t="shared" si="0"/>
        <v/>
      </c>
      <c r="G8" s="21"/>
      <c r="H8" s="25"/>
      <c r="J8" s="2">
        <f t="shared" si="1"/>
        <v>0</v>
      </c>
    </row>
    <row r="9" spans="1:10" ht="25.5" customHeight="1" x14ac:dyDescent="0.15">
      <c r="A9" s="38"/>
      <c r="B9" s="16"/>
      <c r="C9" s="16"/>
      <c r="D9" s="22"/>
      <c r="E9" s="27"/>
      <c r="F9" s="17" t="str">
        <f t="shared" si="0"/>
        <v/>
      </c>
      <c r="G9" s="18"/>
      <c r="H9" s="25"/>
      <c r="J9" s="2">
        <f t="shared" si="1"/>
        <v>0</v>
      </c>
    </row>
    <row r="10" spans="1:10" ht="25.5" customHeight="1" x14ac:dyDescent="0.15">
      <c r="A10" s="39"/>
      <c r="B10" s="19"/>
      <c r="C10" s="19"/>
      <c r="D10" s="23"/>
      <c r="E10" s="28"/>
      <c r="F10" s="20" t="str">
        <f t="shared" si="0"/>
        <v/>
      </c>
      <c r="G10" s="21"/>
      <c r="H10" s="25"/>
      <c r="J10" s="2">
        <f t="shared" si="1"/>
        <v>0</v>
      </c>
    </row>
    <row r="11" spans="1:10" ht="25.5" customHeight="1" x14ac:dyDescent="0.15">
      <c r="A11" s="38"/>
      <c r="B11" s="16"/>
      <c r="C11" s="16"/>
      <c r="D11" s="22"/>
      <c r="E11" s="27"/>
      <c r="F11" s="17" t="str">
        <f t="shared" si="0"/>
        <v/>
      </c>
      <c r="G11" s="18"/>
      <c r="H11" s="25"/>
      <c r="J11" s="2">
        <f t="shared" si="1"/>
        <v>0</v>
      </c>
    </row>
    <row r="12" spans="1:10" ht="25.5" customHeight="1" x14ac:dyDescent="0.15">
      <c r="A12" s="39"/>
      <c r="B12" s="19"/>
      <c r="C12" s="19"/>
      <c r="D12" s="23"/>
      <c r="E12" s="28"/>
      <c r="F12" s="20" t="str">
        <f t="shared" si="0"/>
        <v/>
      </c>
      <c r="G12" s="21"/>
      <c r="H12" s="25"/>
      <c r="J12" s="2">
        <f t="shared" si="1"/>
        <v>0</v>
      </c>
    </row>
    <row r="13" spans="1:10" ht="25.5" customHeight="1" x14ac:dyDescent="0.15">
      <c r="A13" s="38"/>
      <c r="B13" s="16"/>
      <c r="C13" s="16"/>
      <c r="D13" s="22"/>
      <c r="E13" s="27"/>
      <c r="F13" s="17" t="str">
        <f t="shared" si="0"/>
        <v/>
      </c>
      <c r="G13" s="18"/>
      <c r="H13" s="25"/>
      <c r="J13" s="2">
        <f t="shared" si="1"/>
        <v>0</v>
      </c>
    </row>
    <row r="14" spans="1:10" ht="25.5" customHeight="1" x14ac:dyDescent="0.15">
      <c r="A14" s="39"/>
      <c r="B14" s="19"/>
      <c r="C14" s="19"/>
      <c r="D14" s="23"/>
      <c r="E14" s="28"/>
      <c r="F14" s="20" t="str">
        <f t="shared" si="0"/>
        <v/>
      </c>
      <c r="G14" s="21"/>
      <c r="H14" s="25"/>
      <c r="J14" s="2">
        <f t="shared" si="1"/>
        <v>0</v>
      </c>
    </row>
    <row r="15" spans="1:10" ht="25.5" customHeight="1" x14ac:dyDescent="0.15">
      <c r="A15" s="38"/>
      <c r="B15" s="16"/>
      <c r="C15" s="16"/>
      <c r="D15" s="22"/>
      <c r="E15" s="27"/>
      <c r="F15" s="17" t="str">
        <f t="shared" si="0"/>
        <v/>
      </c>
      <c r="G15" s="18"/>
      <c r="H15" s="25"/>
      <c r="J15" s="2">
        <f t="shared" si="1"/>
        <v>0</v>
      </c>
    </row>
    <row r="16" spans="1:10" ht="25.5" customHeight="1" x14ac:dyDescent="0.15">
      <c r="A16" s="39"/>
      <c r="B16" s="19"/>
      <c r="C16" s="19"/>
      <c r="D16" s="23"/>
      <c r="E16" s="28"/>
      <c r="F16" s="20" t="str">
        <f t="shared" si="0"/>
        <v/>
      </c>
      <c r="G16" s="21"/>
      <c r="H16" s="25"/>
      <c r="J16" s="2">
        <f t="shared" si="1"/>
        <v>0</v>
      </c>
    </row>
    <row r="17" spans="1:10" ht="25.5" customHeight="1" x14ac:dyDescent="0.15">
      <c r="A17" s="38"/>
      <c r="B17" s="16"/>
      <c r="C17" s="16"/>
      <c r="D17" s="22"/>
      <c r="E17" s="27"/>
      <c r="F17" s="17" t="str">
        <f t="shared" si="0"/>
        <v/>
      </c>
      <c r="G17" s="18"/>
      <c r="H17" s="25"/>
      <c r="J17" s="2">
        <f t="shared" si="1"/>
        <v>0</v>
      </c>
    </row>
    <row r="18" spans="1:10" ht="25.5" customHeight="1" x14ac:dyDescent="0.15">
      <c r="A18" s="39"/>
      <c r="B18" s="19"/>
      <c r="C18" s="19"/>
      <c r="D18" s="23"/>
      <c r="E18" s="28"/>
      <c r="F18" s="20" t="str">
        <f t="shared" si="0"/>
        <v/>
      </c>
      <c r="G18" s="21"/>
      <c r="H18" s="25"/>
      <c r="J18" s="2">
        <f t="shared" si="1"/>
        <v>0</v>
      </c>
    </row>
    <row r="19" spans="1:10" ht="25.5" customHeight="1" x14ac:dyDescent="0.15">
      <c r="A19" s="38"/>
      <c r="B19" s="16"/>
      <c r="C19" s="16"/>
      <c r="D19" s="22"/>
      <c r="E19" s="27"/>
      <c r="F19" s="17" t="str">
        <f t="shared" si="0"/>
        <v/>
      </c>
      <c r="G19" s="18"/>
      <c r="H19" s="25"/>
      <c r="J19" s="2">
        <f t="shared" si="1"/>
        <v>0</v>
      </c>
    </row>
    <row r="20" spans="1:10" ht="25.5" customHeight="1" x14ac:dyDescent="0.15">
      <c r="A20" s="39"/>
      <c r="B20" s="19"/>
      <c r="C20" s="19"/>
      <c r="D20" s="23"/>
      <c r="E20" s="28"/>
      <c r="F20" s="20" t="str">
        <f t="shared" si="0"/>
        <v/>
      </c>
      <c r="G20" s="21"/>
      <c r="H20" s="25"/>
      <c r="J20" s="2">
        <f t="shared" si="1"/>
        <v>0</v>
      </c>
    </row>
    <row r="21" spans="1:10" ht="25.5" customHeight="1" x14ac:dyDescent="0.15">
      <c r="A21" s="38"/>
      <c r="B21" s="16"/>
      <c r="C21" s="16"/>
      <c r="D21" s="22"/>
      <c r="E21" s="27"/>
      <c r="F21" s="17" t="str">
        <f t="shared" si="0"/>
        <v/>
      </c>
      <c r="G21" s="18"/>
      <c r="H21" s="25"/>
      <c r="J21" s="2">
        <f t="shared" si="1"/>
        <v>0</v>
      </c>
    </row>
    <row r="22" spans="1:10" ht="25.5" customHeight="1" x14ac:dyDescent="0.15">
      <c r="A22" s="39"/>
      <c r="B22" s="19"/>
      <c r="C22" s="19"/>
      <c r="D22" s="23"/>
      <c r="E22" s="28"/>
      <c r="F22" s="20" t="str">
        <f t="shared" si="0"/>
        <v/>
      </c>
      <c r="G22" s="21"/>
      <c r="H22" s="25"/>
      <c r="J22" s="2">
        <f t="shared" si="1"/>
        <v>0</v>
      </c>
    </row>
    <row r="23" spans="1:10" ht="25.5" customHeight="1" x14ac:dyDescent="0.15">
      <c r="A23" s="38"/>
      <c r="B23" s="16"/>
      <c r="C23" s="16"/>
      <c r="D23" s="22"/>
      <c r="E23" s="27"/>
      <c r="F23" s="17" t="str">
        <f t="shared" si="0"/>
        <v/>
      </c>
      <c r="G23" s="18"/>
      <c r="H23" s="25"/>
      <c r="J23" s="2">
        <f t="shared" si="1"/>
        <v>0</v>
      </c>
    </row>
    <row r="24" spans="1:10" ht="25.5" customHeight="1" x14ac:dyDescent="0.15">
      <c r="A24" s="39"/>
      <c r="B24" s="19"/>
      <c r="C24" s="19"/>
      <c r="D24" s="23"/>
      <c r="E24" s="28"/>
      <c r="F24" s="20" t="str">
        <f t="shared" si="0"/>
        <v/>
      </c>
      <c r="G24" s="21"/>
      <c r="H24" s="25"/>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37" t="s">
        <v>45</v>
      </c>
      <c r="C29" s="37"/>
      <c r="E29" s="10">
        <f>SUM(E27:E28)</f>
        <v>0</v>
      </c>
      <c r="F29" s="1" t="s">
        <v>53</v>
      </c>
      <c r="J29" s="2">
        <f>COUNTA(A5:A24)*2</f>
        <v>0</v>
      </c>
    </row>
    <row r="30" spans="1:10" ht="21.6" customHeight="1" x14ac:dyDescent="0.15">
      <c r="A30" s="1"/>
      <c r="B30" s="1"/>
      <c r="C30" s="2" t="s">
        <v>50</v>
      </c>
      <c r="D30" s="36"/>
      <c r="E30" s="36"/>
      <c r="F30" s="36"/>
      <c r="G30" s="36"/>
      <c r="H30" s="1"/>
    </row>
    <row r="31" spans="1:10" ht="27" customHeight="1" x14ac:dyDescent="0.15">
      <c r="A31" s="1"/>
      <c r="B31" s="1"/>
      <c r="C31" s="2" t="s">
        <v>52</v>
      </c>
      <c r="D31" s="35"/>
      <c r="E31" s="35"/>
      <c r="F31" s="35"/>
      <c r="G31" s="35"/>
      <c r="H31" s="1"/>
    </row>
    <row r="32" spans="1:10" ht="27" customHeight="1" x14ac:dyDescent="0.15">
      <c r="A32" s="1"/>
      <c r="B32" s="1"/>
      <c r="C32" s="2" t="s">
        <v>51</v>
      </c>
      <c r="D32" s="35"/>
      <c r="E32" s="35"/>
      <c r="F32" s="35"/>
      <c r="G32" s="35"/>
      <c r="H32" s="1"/>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G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workbookViewId="0">
      <selection activeCell="K4" sqref="K4"/>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第68回岡山県秋季バドミントン選手権大会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67</v>
      </c>
      <c r="C4" s="12" t="s">
        <v>5</v>
      </c>
      <c r="D4" s="11" t="s">
        <v>3</v>
      </c>
      <c r="E4" s="12" t="s">
        <v>56</v>
      </c>
      <c r="F4" s="11" t="s">
        <v>2</v>
      </c>
      <c r="G4" s="12" t="s">
        <v>1</v>
      </c>
      <c r="J4" s="3" t="s">
        <v>47</v>
      </c>
    </row>
    <row r="5" spans="1:10" ht="25.5" customHeight="1" x14ac:dyDescent="0.15">
      <c r="A5" s="38"/>
      <c r="B5" s="16"/>
      <c r="C5" s="16"/>
      <c r="D5" s="22"/>
      <c r="E5" s="27"/>
      <c r="F5" s="17" t="str">
        <f t="shared" ref="F5:F24" si="0">IF(E5&lt;&gt;"",DATEDIF(E5,DATEVALUE(nd),"Y"),"")</f>
        <v/>
      </c>
      <c r="G5" s="18"/>
      <c r="J5" s="2">
        <f>IF(F5&lt;18,1,0)</f>
        <v>0</v>
      </c>
    </row>
    <row r="6" spans="1:10" ht="25.5" customHeight="1" x14ac:dyDescent="0.15">
      <c r="A6" s="39"/>
      <c r="B6" s="19"/>
      <c r="C6" s="19"/>
      <c r="D6" s="23"/>
      <c r="E6" s="28"/>
      <c r="F6" s="20" t="str">
        <f t="shared" si="0"/>
        <v/>
      </c>
      <c r="G6" s="21"/>
      <c r="J6" s="2">
        <f t="shared" ref="J6:J24" si="1">IF(F6&lt;18,1,0)</f>
        <v>0</v>
      </c>
    </row>
    <row r="7" spans="1:10" ht="25.5" customHeight="1" x14ac:dyDescent="0.15">
      <c r="A7" s="38"/>
      <c r="B7" s="16"/>
      <c r="C7" s="16"/>
      <c r="D7" s="22"/>
      <c r="E7" s="27"/>
      <c r="F7" s="17" t="str">
        <f t="shared" si="0"/>
        <v/>
      </c>
      <c r="G7" s="18"/>
      <c r="J7" s="2">
        <f t="shared" si="1"/>
        <v>0</v>
      </c>
    </row>
    <row r="8" spans="1:10" ht="25.5" customHeight="1" x14ac:dyDescent="0.15">
      <c r="A8" s="39"/>
      <c r="B8" s="19"/>
      <c r="C8" s="19"/>
      <c r="D8" s="23"/>
      <c r="E8" s="28"/>
      <c r="F8" s="20" t="str">
        <f t="shared" si="0"/>
        <v/>
      </c>
      <c r="G8" s="21"/>
      <c r="J8" s="2">
        <f t="shared" si="1"/>
        <v>0</v>
      </c>
    </row>
    <row r="9" spans="1:10" ht="25.5" customHeight="1" x14ac:dyDescent="0.15">
      <c r="A9" s="38"/>
      <c r="B9" s="16"/>
      <c r="C9" s="16"/>
      <c r="D9" s="22"/>
      <c r="E9" s="27"/>
      <c r="F9" s="17" t="str">
        <f t="shared" si="0"/>
        <v/>
      </c>
      <c r="G9" s="18"/>
      <c r="J9" s="2">
        <f t="shared" si="1"/>
        <v>0</v>
      </c>
    </row>
    <row r="10" spans="1:10" ht="25.5" customHeight="1" x14ac:dyDescent="0.15">
      <c r="A10" s="39"/>
      <c r="B10" s="19"/>
      <c r="C10" s="19"/>
      <c r="D10" s="23"/>
      <c r="E10" s="28"/>
      <c r="F10" s="20" t="str">
        <f t="shared" si="0"/>
        <v/>
      </c>
      <c r="G10" s="21"/>
      <c r="J10" s="2">
        <f t="shared" si="1"/>
        <v>0</v>
      </c>
    </row>
    <row r="11" spans="1:10" ht="25.5" customHeight="1" x14ac:dyDescent="0.15">
      <c r="A11" s="38"/>
      <c r="B11" s="16"/>
      <c r="C11" s="16"/>
      <c r="D11" s="22"/>
      <c r="E11" s="27"/>
      <c r="F11" s="17" t="str">
        <f t="shared" si="0"/>
        <v/>
      </c>
      <c r="G11" s="18"/>
      <c r="J11" s="2">
        <f t="shared" si="1"/>
        <v>0</v>
      </c>
    </row>
    <row r="12" spans="1:10" ht="25.5" customHeight="1" x14ac:dyDescent="0.15">
      <c r="A12" s="39"/>
      <c r="B12" s="19"/>
      <c r="C12" s="19"/>
      <c r="D12" s="23"/>
      <c r="E12" s="28"/>
      <c r="F12" s="20" t="str">
        <f t="shared" si="0"/>
        <v/>
      </c>
      <c r="G12" s="21"/>
      <c r="J12" s="2">
        <f t="shared" si="1"/>
        <v>0</v>
      </c>
    </row>
    <row r="13" spans="1:10" ht="25.5" customHeight="1" x14ac:dyDescent="0.15">
      <c r="A13" s="38"/>
      <c r="B13" s="16"/>
      <c r="C13" s="16"/>
      <c r="D13" s="22"/>
      <c r="E13" s="27"/>
      <c r="F13" s="17" t="str">
        <f t="shared" si="0"/>
        <v/>
      </c>
      <c r="G13" s="18"/>
      <c r="J13" s="2">
        <f t="shared" si="1"/>
        <v>0</v>
      </c>
    </row>
    <row r="14" spans="1:10" ht="25.5" customHeight="1" x14ac:dyDescent="0.15">
      <c r="A14" s="39"/>
      <c r="B14" s="19"/>
      <c r="C14" s="19"/>
      <c r="D14" s="23"/>
      <c r="E14" s="28"/>
      <c r="F14" s="20" t="str">
        <f t="shared" si="0"/>
        <v/>
      </c>
      <c r="G14" s="21"/>
      <c r="J14" s="2">
        <f t="shared" si="1"/>
        <v>0</v>
      </c>
    </row>
    <row r="15" spans="1:10" ht="25.5" customHeight="1" x14ac:dyDescent="0.15">
      <c r="A15" s="38"/>
      <c r="B15" s="16"/>
      <c r="C15" s="16"/>
      <c r="D15" s="22"/>
      <c r="E15" s="27"/>
      <c r="F15" s="17" t="str">
        <f t="shared" si="0"/>
        <v/>
      </c>
      <c r="G15" s="18"/>
      <c r="J15" s="2">
        <f t="shared" si="1"/>
        <v>0</v>
      </c>
    </row>
    <row r="16" spans="1:10" ht="25.5" customHeight="1" x14ac:dyDescent="0.15">
      <c r="A16" s="39"/>
      <c r="B16" s="19"/>
      <c r="C16" s="19"/>
      <c r="D16" s="23"/>
      <c r="E16" s="28"/>
      <c r="F16" s="20" t="str">
        <f t="shared" si="0"/>
        <v/>
      </c>
      <c r="G16" s="21"/>
      <c r="J16" s="2">
        <f t="shared" si="1"/>
        <v>0</v>
      </c>
    </row>
    <row r="17" spans="1:10" ht="25.5" customHeight="1" x14ac:dyDescent="0.15">
      <c r="A17" s="38"/>
      <c r="B17" s="16"/>
      <c r="C17" s="16"/>
      <c r="D17" s="22"/>
      <c r="E17" s="27"/>
      <c r="F17" s="17" t="str">
        <f t="shared" si="0"/>
        <v/>
      </c>
      <c r="G17" s="18"/>
      <c r="J17" s="2">
        <f t="shared" si="1"/>
        <v>0</v>
      </c>
    </row>
    <row r="18" spans="1:10" ht="25.5" customHeight="1" x14ac:dyDescent="0.15">
      <c r="A18" s="39"/>
      <c r="B18" s="19"/>
      <c r="C18" s="19"/>
      <c r="D18" s="23"/>
      <c r="E18" s="28"/>
      <c r="F18" s="20" t="str">
        <f t="shared" si="0"/>
        <v/>
      </c>
      <c r="G18" s="21"/>
      <c r="J18" s="2">
        <f t="shared" si="1"/>
        <v>0</v>
      </c>
    </row>
    <row r="19" spans="1:10" ht="25.5" customHeight="1" x14ac:dyDescent="0.15">
      <c r="A19" s="38"/>
      <c r="B19" s="16"/>
      <c r="C19" s="16"/>
      <c r="D19" s="22"/>
      <c r="E19" s="27"/>
      <c r="F19" s="17" t="str">
        <f t="shared" si="0"/>
        <v/>
      </c>
      <c r="G19" s="18"/>
      <c r="J19" s="2">
        <f t="shared" si="1"/>
        <v>0</v>
      </c>
    </row>
    <row r="20" spans="1:10" ht="25.5" customHeight="1" x14ac:dyDescent="0.15">
      <c r="A20" s="39"/>
      <c r="B20" s="19"/>
      <c r="C20" s="19"/>
      <c r="D20" s="23"/>
      <c r="E20" s="28"/>
      <c r="F20" s="20" t="str">
        <f t="shared" si="0"/>
        <v/>
      </c>
      <c r="G20" s="21"/>
      <c r="J20" s="2">
        <f t="shared" si="1"/>
        <v>0</v>
      </c>
    </row>
    <row r="21" spans="1:10" ht="25.5" customHeight="1" x14ac:dyDescent="0.15">
      <c r="A21" s="38"/>
      <c r="B21" s="16"/>
      <c r="C21" s="16"/>
      <c r="D21" s="22"/>
      <c r="E21" s="27"/>
      <c r="F21" s="17" t="str">
        <f t="shared" si="0"/>
        <v/>
      </c>
      <c r="G21" s="18"/>
      <c r="J21" s="2">
        <f t="shared" si="1"/>
        <v>0</v>
      </c>
    </row>
    <row r="22" spans="1:10" ht="25.5" customHeight="1" x14ac:dyDescent="0.15">
      <c r="A22" s="39"/>
      <c r="B22" s="19"/>
      <c r="C22" s="19"/>
      <c r="D22" s="23"/>
      <c r="E22" s="28"/>
      <c r="F22" s="20" t="str">
        <f t="shared" si="0"/>
        <v/>
      </c>
      <c r="G22" s="21"/>
      <c r="J22" s="2">
        <f t="shared" si="1"/>
        <v>0</v>
      </c>
    </row>
    <row r="23" spans="1:10" ht="25.5" customHeight="1" x14ac:dyDescent="0.15">
      <c r="A23" s="38"/>
      <c r="B23" s="16"/>
      <c r="C23" s="16"/>
      <c r="D23" s="22"/>
      <c r="E23" s="27"/>
      <c r="F23" s="17" t="str">
        <f t="shared" si="0"/>
        <v/>
      </c>
      <c r="G23" s="18"/>
      <c r="J23" s="2">
        <f t="shared" si="1"/>
        <v>0</v>
      </c>
    </row>
    <row r="24" spans="1:10" ht="25.5" customHeight="1" x14ac:dyDescent="0.15">
      <c r="A24" s="39"/>
      <c r="B24" s="19"/>
      <c r="C24" s="19"/>
      <c r="D24" s="23"/>
      <c r="E24" s="28"/>
      <c r="F24" s="20" t="str">
        <f t="shared" si="0"/>
        <v/>
      </c>
      <c r="G24" s="21"/>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37" t="s">
        <v>45</v>
      </c>
      <c r="C29" s="37"/>
      <c r="E29" s="10">
        <f>SUM(E27:E28)</f>
        <v>0</v>
      </c>
      <c r="F29" s="1" t="s">
        <v>53</v>
      </c>
      <c r="J29" s="2">
        <f>COUNTA(A5:A24)*2</f>
        <v>0</v>
      </c>
    </row>
    <row r="30" spans="1:10" ht="21.6" customHeight="1" x14ac:dyDescent="0.15">
      <c r="A30" s="1"/>
      <c r="B30" s="1"/>
      <c r="C30" s="2" t="s">
        <v>50</v>
      </c>
      <c r="D30" s="36"/>
      <c r="E30" s="36"/>
      <c r="F30" s="36"/>
      <c r="G30" s="36"/>
    </row>
    <row r="31" spans="1:10" ht="27" customHeight="1" x14ac:dyDescent="0.15">
      <c r="A31" s="1"/>
      <c r="B31" s="1"/>
      <c r="C31" s="2" t="s">
        <v>52</v>
      </c>
      <c r="D31" s="35"/>
      <c r="E31" s="35"/>
      <c r="F31" s="35"/>
      <c r="G31" s="35"/>
    </row>
    <row r="32" spans="1:10" ht="27" customHeight="1" x14ac:dyDescent="0.15">
      <c r="A32" s="1"/>
      <c r="B32" s="1"/>
      <c r="C32" s="2" t="s">
        <v>51</v>
      </c>
      <c r="D32" s="35"/>
      <c r="E32" s="35"/>
      <c r="F32" s="35"/>
      <c r="G32" s="35"/>
    </row>
  </sheetData>
  <mergeCells count="16">
    <mergeCell ref="D32:G32"/>
    <mergeCell ref="D30:G30"/>
    <mergeCell ref="D31:G31"/>
    <mergeCell ref="B29:C29"/>
    <mergeCell ref="A13:A14"/>
    <mergeCell ref="A15:A16"/>
    <mergeCell ref="A17:A18"/>
    <mergeCell ref="A19:A20"/>
    <mergeCell ref="A21:A22"/>
    <mergeCell ref="A23:A24"/>
    <mergeCell ref="A2:G2"/>
    <mergeCell ref="A5:A6"/>
    <mergeCell ref="A7:A8"/>
    <mergeCell ref="A9:A10"/>
    <mergeCell ref="A11:A12"/>
    <mergeCell ref="A3:G3"/>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Sheet4!$C$2:$C$9</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0"/>
  <sheetViews>
    <sheetView workbookViewId="0">
      <selection activeCell="F14" sqref="F14"/>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9</v>
      </c>
      <c r="B1" t="s">
        <v>10</v>
      </c>
      <c r="C1" t="s">
        <v>11</v>
      </c>
      <c r="E1" s="2" t="s">
        <v>6</v>
      </c>
      <c r="F1" s="6">
        <v>2025</v>
      </c>
      <c r="G1" s="2" t="s">
        <v>6</v>
      </c>
      <c r="H1" s="2" t="str">
        <f>CONCATENATE(F1,"/",4,"/",1)</f>
        <v>2025/4/1</v>
      </c>
      <c r="I1" s="2">
        <f>DATEVALUE(nd)</f>
        <v>45748</v>
      </c>
      <c r="J1" s="2"/>
    </row>
    <row r="2" spans="1:11" ht="19.5" thickBot="1" x14ac:dyDescent="0.2">
      <c r="A2" t="s">
        <v>12</v>
      </c>
      <c r="B2" t="s">
        <v>25</v>
      </c>
      <c r="C2" t="s">
        <v>39</v>
      </c>
      <c r="E2" s="2" t="s">
        <v>7</v>
      </c>
      <c r="F2" s="7">
        <v>5</v>
      </c>
      <c r="G2" s="2"/>
      <c r="H2" s="2"/>
      <c r="I2" s="2"/>
      <c r="J2" s="2"/>
    </row>
    <row r="3" spans="1:11" ht="18.75" x14ac:dyDescent="0.15">
      <c r="A3" t="s">
        <v>13</v>
      </c>
      <c r="B3" t="s">
        <v>26</v>
      </c>
      <c r="C3" t="s">
        <v>66</v>
      </c>
      <c r="E3" s="2" t="s">
        <v>7</v>
      </c>
      <c r="F3" s="2" t="s">
        <v>8</v>
      </c>
      <c r="G3" s="2"/>
      <c r="H3" s="2"/>
      <c r="I3" s="2"/>
      <c r="J3" s="2"/>
    </row>
    <row r="4" spans="1:11" ht="18.75" x14ac:dyDescent="0.15">
      <c r="A4" t="s">
        <v>14</v>
      </c>
      <c r="B4" t="s">
        <v>27</v>
      </c>
      <c r="C4" t="s">
        <v>40</v>
      </c>
      <c r="E4" s="1">
        <v>1</v>
      </c>
      <c r="F4" s="2" t="str">
        <f>CONCATENATE("令和",I4,"年度",G4)</f>
        <v>令和7年度岡山県総合バドミントン選手権大会</v>
      </c>
      <c r="G4" t="s">
        <v>57</v>
      </c>
      <c r="H4" s="2" t="s">
        <v>60</v>
      </c>
      <c r="I4" s="3">
        <f>nn-2018</f>
        <v>7</v>
      </c>
      <c r="J4" s="3"/>
    </row>
    <row r="5" spans="1:11" ht="18.75" x14ac:dyDescent="0.15">
      <c r="A5" t="s">
        <v>15</v>
      </c>
      <c r="B5" t="s">
        <v>28</v>
      </c>
      <c r="C5" t="s">
        <v>41</v>
      </c>
      <c r="E5" s="1">
        <v>2</v>
      </c>
      <c r="F5" s="2" t="str">
        <f>CONCATENATE("第",I5,"回",G5)</f>
        <v>第68回岡山県春季バドミントン選手権大会</v>
      </c>
      <c r="G5" t="s">
        <v>58</v>
      </c>
      <c r="H5" s="8" t="s">
        <v>61</v>
      </c>
      <c r="I5" s="3">
        <f>nn-1957</f>
        <v>68</v>
      </c>
      <c r="J5" s="3"/>
    </row>
    <row r="6" spans="1:11" ht="18.75" x14ac:dyDescent="0.15">
      <c r="A6" t="s">
        <v>16</v>
      </c>
      <c r="B6" t="s">
        <v>29</v>
      </c>
      <c r="C6" t="s">
        <v>42</v>
      </c>
      <c r="E6" s="3">
        <v>3</v>
      </c>
      <c r="F6" s="2" t="str">
        <f t="shared" ref="F6:F8" si="0">CONCATENATE("第",I6,"回",G6)</f>
        <v>第22回岡山県混合複バドミントン選手権大会</v>
      </c>
      <c r="G6" t="s">
        <v>54</v>
      </c>
      <c r="H6" s="8" t="s">
        <v>63</v>
      </c>
      <c r="I6" s="3">
        <f>nn-2003</f>
        <v>22</v>
      </c>
      <c r="J6" s="3"/>
    </row>
    <row r="7" spans="1:11" ht="18.75" x14ac:dyDescent="0.15">
      <c r="A7" t="s">
        <v>17</v>
      </c>
      <c r="B7" t="s">
        <v>30</v>
      </c>
      <c r="C7" t="s">
        <v>43</v>
      </c>
      <c r="E7" s="1">
        <v>4</v>
      </c>
      <c r="F7" s="2" t="str">
        <f t="shared" si="0"/>
        <v>第80回国民体育大会バドミントン競技県予選会（成年の部）</v>
      </c>
      <c r="G7" s="30" t="s">
        <v>62</v>
      </c>
      <c r="H7" s="2" t="s">
        <v>59</v>
      </c>
      <c r="I7" s="3">
        <f>nn-1945</f>
        <v>80</v>
      </c>
      <c r="J7" s="3"/>
    </row>
    <row r="8" spans="1:11" ht="18.75" x14ac:dyDescent="0.15">
      <c r="A8" t="s">
        <v>18</v>
      </c>
      <c r="B8" t="s">
        <v>31</v>
      </c>
      <c r="C8" t="s">
        <v>44</v>
      </c>
      <c r="E8" s="3">
        <v>5</v>
      </c>
      <c r="F8" s="2" t="str">
        <f t="shared" si="0"/>
        <v>第68回岡山県秋季バドミントン選手権大会</v>
      </c>
      <c r="G8" t="s">
        <v>55</v>
      </c>
      <c r="H8" s="2" t="s">
        <v>59</v>
      </c>
      <c r="I8" s="3">
        <f>nn-1957</f>
        <v>68</v>
      </c>
      <c r="J8" s="3"/>
    </row>
    <row r="9" spans="1:11" ht="18.75" x14ac:dyDescent="0.15">
      <c r="A9" t="s">
        <v>19</v>
      </c>
      <c r="B9" t="s">
        <v>32</v>
      </c>
      <c r="E9" s="1">
        <v>6</v>
      </c>
      <c r="F9" s="2" t="str">
        <f>CONCATENATE("第",I9,"回OHK杯 ",G9)</f>
        <v>第40回OHK杯 令和7年度岡山県総合選抜バドミントン選手権大会</v>
      </c>
      <c r="G9" s="31" t="str">
        <f>CONCATENATE("令和",J9,"年度",K9)</f>
        <v>令和7年度岡山県総合選抜バドミントン選手権大会</v>
      </c>
      <c r="H9" s="2" t="s">
        <v>59</v>
      </c>
      <c r="I9" s="3">
        <f>nn-1985</f>
        <v>40</v>
      </c>
      <c r="J9" s="3">
        <f>nn-2018</f>
        <v>7</v>
      </c>
      <c r="K9" s="32" t="s">
        <v>64</v>
      </c>
    </row>
    <row r="10" spans="1:11" ht="18.75" x14ac:dyDescent="0.15">
      <c r="A10" t="s">
        <v>20</v>
      </c>
      <c r="B10" t="s">
        <v>33</v>
      </c>
      <c r="E10" s="3">
        <v>7</v>
      </c>
      <c r="F10" s="2"/>
      <c r="H10" s="2" t="s">
        <v>59</v>
      </c>
      <c r="I10" s="2"/>
      <c r="J10" s="2"/>
    </row>
    <row r="11" spans="1:11" ht="18.75" x14ac:dyDescent="0.15">
      <c r="A11" t="s">
        <v>21</v>
      </c>
      <c r="B11" t="s">
        <v>34</v>
      </c>
      <c r="E11" s="1">
        <v>8</v>
      </c>
      <c r="F11" s="2"/>
      <c r="H11" s="2" t="s">
        <v>59</v>
      </c>
      <c r="I11" s="2"/>
      <c r="J11" s="2"/>
    </row>
    <row r="12" spans="1:11" ht="18.75" x14ac:dyDescent="0.15">
      <c r="A12" t="s">
        <v>22</v>
      </c>
      <c r="B12" t="s">
        <v>35</v>
      </c>
      <c r="E12" s="3">
        <v>9</v>
      </c>
      <c r="F12" s="2"/>
      <c r="H12" s="2" t="s">
        <v>59</v>
      </c>
      <c r="I12" s="2"/>
      <c r="J12" s="2"/>
    </row>
    <row r="13" spans="1:11" ht="18.75" x14ac:dyDescent="0.15">
      <c r="A13" t="s">
        <v>23</v>
      </c>
      <c r="B13" t="s">
        <v>36</v>
      </c>
      <c r="E13" s="1">
        <v>10</v>
      </c>
      <c r="F13" s="2"/>
      <c r="H13" s="2" t="s">
        <v>59</v>
      </c>
      <c r="I13" s="2"/>
      <c r="J13" s="2"/>
    </row>
    <row r="14" spans="1:11" ht="18.75" x14ac:dyDescent="0.15">
      <c r="A14" t="s">
        <v>24</v>
      </c>
      <c r="B14" t="s">
        <v>37</v>
      </c>
      <c r="E14" s="3">
        <v>11</v>
      </c>
      <c r="F14" s="2"/>
      <c r="H14" s="2" t="s">
        <v>59</v>
      </c>
      <c r="I14" s="2"/>
      <c r="J14" s="2"/>
    </row>
    <row r="15" spans="1:11" ht="18.75" x14ac:dyDescent="0.15">
      <c r="A15" t="s">
        <v>65</v>
      </c>
      <c r="B15" t="s">
        <v>38</v>
      </c>
      <c r="E15" s="1">
        <v>12</v>
      </c>
      <c r="F15" s="2"/>
      <c r="H15" s="2" t="s">
        <v>59</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2025-09-01T03:00:56Z</cp:lastPrinted>
  <dcterms:created xsi:type="dcterms:W3CDTF">2021-07-24T01:58:05Z</dcterms:created>
  <dcterms:modified xsi:type="dcterms:W3CDTF">2025-09-01T03:06:47Z</dcterms:modified>
</cp:coreProperties>
</file>