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旧PCデータ　→　新PC　移行\2025（R7）年度\会員・審判資格　登録\☆2025(R07)_会員登録手続きのご案内\"/>
    </mc:Choice>
  </mc:AlternateContent>
  <xr:revisionPtr revIDLastSave="0" documentId="13_ncr:1_{D79A84BA-8D43-4B83-AC6C-9AAD937C1B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会員登録シート" sheetId="1" r:id="rId1"/>
    <sheet name="記入例_注意 ・会員登録シート" sheetId="5" r:id="rId2"/>
    <sheet name="団体情報" sheetId="4" r:id="rId3"/>
    <sheet name="Sheet1" sheetId="3" state="hidden" r:id="rId4"/>
  </sheets>
  <definedNames>
    <definedName name="_xlnm._FilterDatabase" localSheetId="0" hidden="1">会員登録シート!$A$1:$O$9</definedName>
    <definedName name="_xlnm._FilterDatabase" localSheetId="1" hidden="1">'記入例_注意 ・会員登録シート'!$A$1:$O$5</definedName>
    <definedName name="data00">団体情報!$A$1:$B$1</definedName>
    <definedName name="_xlnm.Print_Area" localSheetId="0">会員登録シート!$A$1:$P$14</definedName>
    <definedName name="_xlnm.Print_Area" localSheetId="2">団体情報!$A$1:$D$111</definedName>
    <definedName name="_xlnm.Print_Titles" localSheetId="0">会員登録シート!$1:$1</definedName>
    <definedName name="_xlnm.Print_Titles" localSheetId="1">'記入例_注意 ・会員登録シート'!$1:$1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M13" i="1"/>
  <c r="N13" i="1" s="1"/>
  <c r="J13" i="1"/>
  <c r="M12" i="1"/>
  <c r="N12" i="1" s="1"/>
  <c r="J12" i="1"/>
  <c r="M11" i="1"/>
  <c r="N11" i="1" s="1"/>
  <c r="J11" i="1"/>
  <c r="M9" i="1"/>
  <c r="N9" i="1" s="1"/>
  <c r="J9" i="1"/>
  <c r="M8" i="1"/>
  <c r="N8" i="1" s="1"/>
  <c r="J8" i="1"/>
  <c r="M7" i="1"/>
  <c r="N7" i="1" s="1"/>
  <c r="J7" i="1"/>
  <c r="M4" i="1"/>
  <c r="N4" i="1" s="1"/>
  <c r="J4" i="1"/>
  <c r="J9" i="5"/>
  <c r="M9" i="5"/>
  <c r="N9" i="5" s="1"/>
  <c r="M6" i="1"/>
  <c r="N6" i="1" s="1"/>
  <c r="J6" i="1"/>
  <c r="M5" i="1"/>
  <c r="N5" i="1" s="1"/>
  <c r="J5" i="1"/>
  <c r="J19" i="5"/>
  <c r="J18" i="5"/>
  <c r="B18" i="5"/>
  <c r="B19" i="5"/>
  <c r="B20" i="5"/>
  <c r="J17" i="5"/>
  <c r="J13" i="5"/>
  <c r="M3" i="5"/>
  <c r="N3" i="5" s="1"/>
  <c r="J3" i="5"/>
  <c r="B6" i="5"/>
  <c r="J6" i="5"/>
  <c r="M6" i="5"/>
  <c r="N6" i="5" s="1"/>
  <c r="M18" i="5"/>
  <c r="N18" i="5" s="1"/>
  <c r="M17" i="5"/>
  <c r="N17" i="5" s="1"/>
  <c r="B17" i="5"/>
  <c r="M16" i="5"/>
  <c r="N16" i="5" s="1"/>
  <c r="J16" i="5"/>
  <c r="M15" i="5"/>
  <c r="N15" i="5" s="1"/>
  <c r="J15" i="5"/>
  <c r="M14" i="5"/>
  <c r="N14" i="5" s="1"/>
  <c r="J14" i="5"/>
  <c r="M13" i="5"/>
  <c r="N13" i="5" s="1"/>
  <c r="M12" i="5"/>
  <c r="N12" i="5" s="1"/>
  <c r="J12" i="5"/>
  <c r="M7" i="5"/>
  <c r="N7" i="5" s="1"/>
  <c r="J7" i="5"/>
  <c r="M5" i="5"/>
  <c r="N5" i="5" s="1"/>
  <c r="M4" i="5"/>
  <c r="N4" i="5" s="1"/>
  <c r="J4" i="5"/>
  <c r="B4" i="5"/>
  <c r="M2" i="5"/>
  <c r="N2" i="5" s="1"/>
  <c r="J2" i="5"/>
</calcChain>
</file>

<file path=xl/sharedStrings.xml><?xml version="1.0" encoding="utf-8"?>
<sst xmlns="http://schemas.openxmlformats.org/spreadsheetml/2006/main" count="251" uniqueCount="203">
  <si>
    <t>会員番号</t>
  </si>
  <si>
    <t>所属団体名</t>
  </si>
  <si>
    <t>所属団体コード</t>
  </si>
  <si>
    <t>氏名(姓)</t>
  </si>
  <si>
    <t>氏名(名)</t>
  </si>
  <si>
    <t>フリガナ(姓)</t>
  </si>
  <si>
    <t>フリガナ(名)</t>
  </si>
  <si>
    <t>性別区分</t>
  </si>
  <si>
    <t>性別区分名</t>
  </si>
  <si>
    <t>郵便番号</t>
  </si>
  <si>
    <t>都道府県コード</t>
  </si>
  <si>
    <t>都道府県名</t>
  </si>
  <si>
    <t>HEISEI白鳥組</t>
  </si>
  <si>
    <t>ＲＳコガワ</t>
  </si>
  <si>
    <t>TCL@BC</t>
  </si>
  <si>
    <t>ＴＯＹＯ体協ＢＣ</t>
  </si>
  <si>
    <t>アステルスポーツクラブ</t>
  </si>
  <si>
    <t>アップルＢＣ</t>
  </si>
  <si>
    <t>シャトルランド</t>
  </si>
  <si>
    <t>スマッシュ</t>
  </si>
  <si>
    <t>スマッシュBC</t>
  </si>
  <si>
    <t>ちろりん村</t>
  </si>
  <si>
    <t>ぶるず</t>
  </si>
  <si>
    <t>永井バドミントンクラブ</t>
  </si>
  <si>
    <t>郷内BC</t>
  </si>
  <si>
    <t>山陽クラブ</t>
  </si>
  <si>
    <t>帯江</t>
  </si>
  <si>
    <t>牧石クラブ</t>
  </si>
  <si>
    <t>ＮＴＮＢＣ</t>
  </si>
  <si>
    <t>エヌディエス</t>
  </si>
  <si>
    <t>フジショウ</t>
  </si>
  <si>
    <t>Ｏ.Ｕ.Ｂ.Ｔ</t>
  </si>
  <si>
    <t>金光ＢＣ</t>
  </si>
  <si>
    <t>川上食品</t>
  </si>
  <si>
    <t>Ｓａｔｕｎ</t>
  </si>
  <si>
    <t>ＴＭＢＣ</t>
  </si>
  <si>
    <t>Ｂ＆Ｓ</t>
  </si>
  <si>
    <t>西大寺ＢＣ</t>
  </si>
  <si>
    <t>Ｔａｉｌ　ｅｙｅｓ</t>
  </si>
  <si>
    <t>津山高専（一般）</t>
  </si>
  <si>
    <t>はねっこ</t>
  </si>
  <si>
    <t>清音</t>
  </si>
  <si>
    <t>旭化成BC</t>
  </si>
  <si>
    <t>富山ＢＣ</t>
  </si>
  <si>
    <t>ｎｅｔ.ｉｎ</t>
  </si>
  <si>
    <t>笠岡ＢＣ</t>
  </si>
  <si>
    <t>キビアスリートクラブ</t>
  </si>
  <si>
    <t>シャトルズ</t>
  </si>
  <si>
    <t>大西ライオンズ</t>
  </si>
  <si>
    <t>生年月日
yyyy/mm/dd</t>
    <phoneticPr fontId="4"/>
  </si>
  <si>
    <t>オカヤマ</t>
    <phoneticPr fontId="4"/>
  </si>
  <si>
    <t>710-0831</t>
    <phoneticPr fontId="4"/>
  </si>
  <si>
    <t>所属団体コード：</t>
    <phoneticPr fontId="4"/>
  </si>
  <si>
    <t>所属団体名</t>
    <phoneticPr fontId="4"/>
  </si>
  <si>
    <t>所属団体名：</t>
    <phoneticPr fontId="4"/>
  </si>
  <si>
    <t>会員番号：</t>
    <phoneticPr fontId="4"/>
  </si>
  <si>
    <t>フリガナ(姓)</t>
    <phoneticPr fontId="4"/>
  </si>
  <si>
    <t>フリガナ(姓)：</t>
    <phoneticPr fontId="4"/>
  </si>
  <si>
    <t>フリガナ(名)</t>
    <phoneticPr fontId="4"/>
  </si>
  <si>
    <t>フリガナ(名)：</t>
    <phoneticPr fontId="4"/>
  </si>
  <si>
    <t>全角カタカナ</t>
    <rPh sb="0" eb="2">
      <t>ゼンカク</t>
    </rPh>
    <phoneticPr fontId="4"/>
  </si>
  <si>
    <t>性別区分</t>
    <phoneticPr fontId="4"/>
  </si>
  <si>
    <t>性別区分：</t>
    <phoneticPr fontId="4"/>
  </si>
  <si>
    <t>1：男性　2：女性</t>
    <rPh sb="2" eb="4">
      <t>ダンセイ</t>
    </rPh>
    <rPh sb="7" eb="9">
      <t>ジョセイ</t>
    </rPh>
    <phoneticPr fontId="4"/>
  </si>
  <si>
    <t>性別区分名</t>
    <phoneticPr fontId="4"/>
  </si>
  <si>
    <t>性別区分名：</t>
    <phoneticPr fontId="4"/>
  </si>
  <si>
    <t>自動入力</t>
    <rPh sb="0" eb="4">
      <t>ジドウニュウリョク</t>
    </rPh>
    <phoneticPr fontId="4"/>
  </si>
  <si>
    <t>生年月日：</t>
    <phoneticPr fontId="4"/>
  </si>
  <si>
    <t>郵便番号</t>
    <phoneticPr fontId="4"/>
  </si>
  <si>
    <t>都道府県コード</t>
    <phoneticPr fontId="4"/>
  </si>
  <si>
    <t>都道府県名</t>
    <phoneticPr fontId="4"/>
  </si>
  <si>
    <t>住所</t>
  </si>
  <si>
    <t>岡山大学</t>
  </si>
  <si>
    <t>吉備国際大学</t>
  </si>
  <si>
    <t>川崎医療福祉大学</t>
  </si>
  <si>
    <t>岡山商科大学</t>
  </si>
  <si>
    <t>Ｎラインクラブ</t>
  </si>
  <si>
    <t>ミッキーズ</t>
  </si>
  <si>
    <t>ゆねっくす</t>
  </si>
  <si>
    <t>笠岡アグリジュニアＢＣ</t>
  </si>
  <si>
    <t>鏡野バドミントンクラブ</t>
  </si>
  <si>
    <t>西大寺体協</t>
  </si>
  <si>
    <t>総社羽球道場</t>
  </si>
  <si>
    <t>隼シャトルクラブ</t>
  </si>
  <si>
    <t>郵便物が配達可能な住所を記入してください。（建物名なしで郵便物が届いている場合は、部屋番号のみで結構です。）</t>
    <rPh sb="0" eb="3">
      <t>ユウビンブツ</t>
    </rPh>
    <rPh sb="4" eb="6">
      <t>ハイタツ</t>
    </rPh>
    <rPh sb="6" eb="8">
      <t>カノウ</t>
    </rPh>
    <rPh sb="9" eb="11">
      <t>ジュウショ</t>
    </rPh>
    <rPh sb="12" eb="14">
      <t>キニュウ</t>
    </rPh>
    <phoneticPr fontId="4"/>
  </si>
  <si>
    <t>井原バドミントンクラブ</t>
  </si>
  <si>
    <t>ヒマラヤスポーツ</t>
  </si>
  <si>
    <t>クラブン</t>
  </si>
  <si>
    <t>R.F.T</t>
  </si>
  <si>
    <t>法界院クラス</t>
  </si>
  <si>
    <t>ＫＣＢＳ</t>
  </si>
  <si>
    <t>shuttle studio BC</t>
  </si>
  <si>
    <t>岡山</t>
    <rPh sb="0" eb="2">
      <t>オカヤマ</t>
    </rPh>
    <phoneticPr fontId="4"/>
  </si>
  <si>
    <t>太郎</t>
    <rPh sb="0" eb="2">
      <t>タロウ</t>
    </rPh>
    <phoneticPr fontId="4"/>
  </si>
  <si>
    <t>タロウ</t>
    <phoneticPr fontId="4"/>
  </si>
  <si>
    <t>岡山県</t>
    <rPh sb="0" eb="3">
      <t>オカヤマケン</t>
    </rPh>
    <phoneticPr fontId="4"/>
  </si>
  <si>
    <t>住　　　所</t>
    <phoneticPr fontId="4"/>
  </si>
  <si>
    <t>更新の場合は記入。　　　　　　　　　　　　　　　　　　　　　　　　　　　　　　　　　　　　　　　　　　　　　　　　　　　　　　　　　　　　　　　　　　　　　　　　　　　　　　　　　　　　新規の場合は未記入。</t>
    <rPh sb="0" eb="2">
      <t>コウシン</t>
    </rPh>
    <rPh sb="3" eb="5">
      <t>バアイ</t>
    </rPh>
    <rPh sb="6" eb="8">
      <t>キニュウ</t>
    </rPh>
    <rPh sb="93" eb="95">
      <t>シンキ</t>
    </rPh>
    <rPh sb="96" eb="98">
      <t>バアイ</t>
    </rPh>
    <rPh sb="99" eb="102">
      <t>ミキニュウ</t>
    </rPh>
    <phoneticPr fontId="4"/>
  </si>
  <si>
    <t>自動入力のため、記入不要。ただし、岡山県以外の方は、県名を直接記入ください。</t>
    <rPh sb="17" eb="19">
      <t>オカヤマ</t>
    </rPh>
    <rPh sb="19" eb="20">
      <t>ケン</t>
    </rPh>
    <rPh sb="20" eb="22">
      <t>イガイ</t>
    </rPh>
    <rPh sb="23" eb="24">
      <t>カタ</t>
    </rPh>
    <rPh sb="26" eb="28">
      <t>ケンメイ</t>
    </rPh>
    <rPh sb="29" eb="31">
      <t>チョクセツ</t>
    </rPh>
    <rPh sb="31" eb="33">
      <t>キニュウ</t>
    </rPh>
    <phoneticPr fontId="4"/>
  </si>
  <si>
    <t>男性</t>
    <rPh sb="0" eb="2">
      <t>ダンセイ</t>
    </rPh>
    <phoneticPr fontId="4"/>
  </si>
  <si>
    <t>倉敷市田ノ上0001ｰ01</t>
    <rPh sb="0" eb="4">
      <t>クラシキシタ</t>
    </rPh>
    <rPh sb="5" eb="6">
      <t>ウエ</t>
    </rPh>
    <phoneticPr fontId="4"/>
  </si>
  <si>
    <t>岡山市南区北浦001-01</t>
    <rPh sb="0" eb="3">
      <t>オカヤマシ</t>
    </rPh>
    <rPh sb="3" eb="5">
      <t>ミナミク</t>
    </rPh>
    <rPh sb="5" eb="7">
      <t>キタウラ</t>
    </rPh>
    <phoneticPr fontId="4"/>
  </si>
  <si>
    <t>702-8012</t>
    <phoneticPr fontId="4"/>
  </si>
  <si>
    <t>書式　yyyy/mm/dd　　※小文字入力</t>
    <rPh sb="0" eb="2">
      <t>ショシキ</t>
    </rPh>
    <rPh sb="16" eb="19">
      <t>コモジ</t>
    </rPh>
    <rPh sb="19" eb="21">
      <t>ニュウリョク</t>
    </rPh>
    <phoneticPr fontId="4"/>
  </si>
  <si>
    <t>書式　123-4567　※小文字入力</t>
    <rPh sb="0" eb="2">
      <t>ショシキ</t>
    </rPh>
    <rPh sb="13" eb="18">
      <t>コモジニュウリョク</t>
    </rPh>
    <phoneticPr fontId="4"/>
  </si>
  <si>
    <t>氏名(姓)：</t>
    <rPh sb="0" eb="2">
      <t>シメイ</t>
    </rPh>
    <rPh sb="3" eb="4">
      <t>セイ</t>
    </rPh>
    <phoneticPr fontId="4"/>
  </si>
  <si>
    <t>氏名(名)：</t>
    <rPh sb="0" eb="2">
      <t>シメイ</t>
    </rPh>
    <rPh sb="3" eb="4">
      <t>ナ</t>
    </rPh>
    <phoneticPr fontId="4"/>
  </si>
  <si>
    <t>郵便番号：</t>
    <phoneticPr fontId="4"/>
  </si>
  <si>
    <t>都道府県コード：</t>
    <phoneticPr fontId="4"/>
  </si>
  <si>
    <t>都道府県名：</t>
    <phoneticPr fontId="4"/>
  </si>
  <si>
    <t>住所：</t>
    <rPh sb="0" eb="2">
      <t>ジュウショ</t>
    </rPh>
    <phoneticPr fontId="4"/>
  </si>
  <si>
    <t>審判：</t>
    <rPh sb="0" eb="2">
      <t>シンパン</t>
    </rPh>
    <phoneticPr fontId="4"/>
  </si>
  <si>
    <t>3級</t>
    <rPh sb="1" eb="2">
      <t>キュウ</t>
    </rPh>
    <phoneticPr fontId="4"/>
  </si>
  <si>
    <t>３級　　　　　　　　　　　　　　　　　　　　　　　　　　　　　　　　　　　　　　　　　　　　　　　　　　　　　　　　　　　　　　　　　　　　　　　　　　　　　　　　　　　　　　</t>
    <rPh sb="1" eb="2">
      <t>キュウ</t>
    </rPh>
    <phoneticPr fontId="4"/>
  </si>
  <si>
    <t>取得審判員資格※</t>
    <rPh sb="0" eb="2">
      <t>シュトク</t>
    </rPh>
    <rPh sb="2" eb="4">
      <t>シンパン</t>
    </rPh>
    <rPh sb="4" eb="5">
      <t>イン</t>
    </rPh>
    <rPh sb="5" eb="7">
      <t>シカク</t>
    </rPh>
    <phoneticPr fontId="4"/>
  </si>
  <si>
    <t>高梁川BC</t>
    <rPh sb="0" eb="2">
      <t>タカハシ</t>
    </rPh>
    <rPh sb="2" eb="3">
      <t>ガワ</t>
    </rPh>
    <phoneticPr fontId="4"/>
  </si>
  <si>
    <t>旭川</t>
    <rPh sb="0" eb="2">
      <t>アサヒガワ</t>
    </rPh>
    <phoneticPr fontId="4"/>
  </si>
  <si>
    <t>アサヒカワ</t>
    <phoneticPr fontId="4"/>
  </si>
  <si>
    <t>健太</t>
    <rPh sb="0" eb="1">
      <t>ケン</t>
    </rPh>
    <rPh sb="1" eb="2">
      <t>フト</t>
    </rPh>
    <phoneticPr fontId="4"/>
  </si>
  <si>
    <t>ケンタ</t>
    <phoneticPr fontId="4"/>
  </si>
  <si>
    <t>吉井川</t>
    <rPh sb="0" eb="3">
      <t>ヨシイガワ</t>
    </rPh>
    <phoneticPr fontId="4"/>
  </si>
  <si>
    <t>ヨシイカワ</t>
    <phoneticPr fontId="4"/>
  </si>
  <si>
    <t>花子</t>
    <rPh sb="0" eb="1">
      <t>ハナ</t>
    </rPh>
    <rPh sb="1" eb="2">
      <t>コ</t>
    </rPh>
    <phoneticPr fontId="4"/>
  </si>
  <si>
    <t>ハナコ</t>
    <phoneticPr fontId="4"/>
  </si>
  <si>
    <t>岡山県実業団バドミントン連盟</t>
  </si>
  <si>
    <t>岡山県レディースバドミントン連盟</t>
  </si>
  <si>
    <t>岡山県教職員バドミントン連盟</t>
  </si>
  <si>
    <t>岡山理科大学</t>
  </si>
  <si>
    <t>岡山県立大学</t>
  </si>
  <si>
    <t>ノートルダム清心女子大学</t>
  </si>
  <si>
    <t>環太平洋大学</t>
  </si>
  <si>
    <t>山陽学園大学</t>
  </si>
  <si>
    <t>山陽学園短期大学</t>
  </si>
  <si>
    <t>岡山県高等学校体育連盟バドミントン専門部</t>
  </si>
  <si>
    <t>岡山県中学校体育連盟バドミントン専門部</t>
  </si>
  <si>
    <t>岡山県小学生バドミントン連盟</t>
  </si>
  <si>
    <t>キッズクラブ</t>
  </si>
  <si>
    <t>イコラＢＣ</t>
  </si>
  <si>
    <t>児島ＫＩＤＳ－虹</t>
  </si>
  <si>
    <t>岡山県社会人クラブバドミントン連盟</t>
  </si>
  <si>
    <t>イコラBC</t>
  </si>
  <si>
    <t>岡山県その他組織</t>
  </si>
  <si>
    <t>ラケットスピリット</t>
  </si>
  <si>
    <t>その他の組織</t>
  </si>
  <si>
    <t>アリス</t>
  </si>
  <si>
    <t>encounter</t>
  </si>
  <si>
    <t>地域スポーツ団体</t>
  </si>
  <si>
    <t>ABCジュニア</t>
  </si>
  <si>
    <t>桜が丘B.C</t>
  </si>
  <si>
    <t>PEACE</t>
  </si>
  <si>
    <t>YOLO</t>
  </si>
  <si>
    <t>Nラインジュニアバドミントンクラブ</t>
  </si>
  <si>
    <t>笠岡アグリジュニアバドミントンクラブ</t>
  </si>
  <si>
    <t>金光バドミントンスポーツ少年団</t>
  </si>
  <si>
    <t>笠岡クラブジュニア</t>
  </si>
  <si>
    <t>ジュニア指導者</t>
  </si>
  <si>
    <t>Nラインクラブ</t>
  </si>
  <si>
    <t>しらうめSC</t>
  </si>
  <si>
    <t>永井BC</t>
  </si>
  <si>
    <t>笠岡アグリジュニア</t>
  </si>
  <si>
    <t>郷内SKIP</t>
  </si>
  <si>
    <t>山陽ジュニア</t>
  </si>
  <si>
    <t>清音スポーツ少年団</t>
  </si>
  <si>
    <t>西大寺体協BC</t>
  </si>
  <si>
    <t>太伯BC</t>
  </si>
  <si>
    <t>富山BC</t>
  </si>
  <si>
    <t>その他（ジュニア指導者）</t>
  </si>
  <si>
    <t>瀬戸内ばど民キッズ</t>
  </si>
  <si>
    <t>岡山県協会役員</t>
  </si>
  <si>
    <t>所属団体コード</t>
    <rPh sb="0" eb="2">
      <t>ショゾク</t>
    </rPh>
    <phoneticPr fontId="4"/>
  </si>
  <si>
    <t>所属する連盟等※</t>
    <rPh sb="0" eb="2">
      <t>ショゾク</t>
    </rPh>
    <rPh sb="4" eb="6">
      <t>レンメイ</t>
    </rPh>
    <rPh sb="6" eb="7">
      <t>トウ</t>
    </rPh>
    <phoneticPr fontId="4"/>
  </si>
  <si>
    <t>所属する連盟等：</t>
    <rPh sb="0" eb="2">
      <t>ショゾク</t>
    </rPh>
    <rPh sb="4" eb="6">
      <t>レンメイ</t>
    </rPh>
    <rPh sb="6" eb="7">
      <t>トウ</t>
    </rPh>
    <phoneticPr fontId="4"/>
  </si>
  <si>
    <t>所属連盟等</t>
    <rPh sb="0" eb="2">
      <t>ショゾク</t>
    </rPh>
    <rPh sb="2" eb="4">
      <t>レンメイ</t>
    </rPh>
    <rPh sb="4" eb="5">
      <t>トウ</t>
    </rPh>
    <phoneticPr fontId="4"/>
  </si>
  <si>
    <t>所属団体</t>
    <rPh sb="0" eb="2">
      <t>ショゾク</t>
    </rPh>
    <phoneticPr fontId="4"/>
  </si>
  <si>
    <t>更新の場合は、取得済みの会員番号を記入ください。新規登録の場合は未記入にしてください。</t>
    <rPh sb="0" eb="2">
      <t>コウシン</t>
    </rPh>
    <rPh sb="3" eb="5">
      <t>バアイ</t>
    </rPh>
    <rPh sb="7" eb="10">
      <t>シュトクズ</t>
    </rPh>
    <rPh sb="12" eb="16">
      <t>カイインバンゴウ</t>
    </rPh>
    <rPh sb="17" eb="19">
      <t>キニュウ</t>
    </rPh>
    <rPh sb="24" eb="28">
      <t>シンキトウロク</t>
    </rPh>
    <rPh sb="29" eb="31">
      <t>バアイ</t>
    </rPh>
    <rPh sb="32" eb="35">
      <t>ミキニュウ</t>
    </rPh>
    <phoneticPr fontId="4"/>
  </si>
  <si>
    <t>自動入力のため、記入不要。ただし、岡山県以外の方は、自動入力された「３３」を削除してください。</t>
    <rPh sb="0" eb="4">
      <t>ジドウニュウリョク</t>
    </rPh>
    <rPh sb="8" eb="10">
      <t>キニュウ</t>
    </rPh>
    <rPh sb="10" eb="12">
      <t>フヨウ</t>
    </rPh>
    <rPh sb="26" eb="30">
      <t>ジドウニュウリョク</t>
    </rPh>
    <rPh sb="38" eb="40">
      <t>サクジョ</t>
    </rPh>
    <phoneticPr fontId="4"/>
  </si>
  <si>
    <t>有効期限を過ぎていない取得済みの資格級を記入してください。未取得の場合は、未記入にしてください。</t>
    <rPh sb="0" eb="4">
      <t>ユウコウキゲン</t>
    </rPh>
    <rPh sb="5" eb="6">
      <t>ス</t>
    </rPh>
    <rPh sb="11" eb="14">
      <t>シュトクズ</t>
    </rPh>
    <rPh sb="16" eb="18">
      <t>シカク</t>
    </rPh>
    <rPh sb="18" eb="19">
      <t>キュウ</t>
    </rPh>
    <rPh sb="20" eb="22">
      <t>キニュウ</t>
    </rPh>
    <rPh sb="29" eb="32">
      <t>ミシュトク</t>
    </rPh>
    <rPh sb="33" eb="35">
      <t>バアイ</t>
    </rPh>
    <rPh sb="37" eb="40">
      <t>ミキニュウ</t>
    </rPh>
    <phoneticPr fontId="4"/>
  </si>
  <si>
    <t>岡山県協会所属</t>
    <rPh sb="0" eb="3">
      <t>オカヤマケン</t>
    </rPh>
    <rPh sb="3" eb="5">
      <t>キョウカイ</t>
    </rPh>
    <rPh sb="5" eb="7">
      <t>ショゾク</t>
    </rPh>
    <phoneticPr fontId="4"/>
  </si>
  <si>
    <t>（新規）</t>
    <rPh sb="1" eb="3">
      <t>シンキ</t>
    </rPh>
    <phoneticPr fontId="4"/>
  </si>
  <si>
    <t>岡山県その他組織</t>
    <phoneticPr fontId="4"/>
  </si>
  <si>
    <t>各連盟に所属の場合は、所属連盟に確認、または所属連盟を通じての登録をお願いします。</t>
    <phoneticPr fontId="4"/>
  </si>
  <si>
    <t>連盟に所属していない場合は、別シートの「団体情報」を参照。なお、該当番号が無い場合は、未記入にしてください。</t>
    <rPh sb="0" eb="2">
      <t>レンメイ</t>
    </rPh>
    <rPh sb="3" eb="5">
      <t>ショゾク</t>
    </rPh>
    <rPh sb="10" eb="12">
      <t>バアイ</t>
    </rPh>
    <phoneticPr fontId="4"/>
  </si>
  <si>
    <t>連盟に所属していない場合は、別シートの「団体情報」を参照。団体名が無い場合は、新規登録する団体名を記入にしてください。</t>
    <rPh sb="29" eb="32">
      <t>ダンタイメイ</t>
    </rPh>
    <rPh sb="39" eb="41">
      <t>シンキ</t>
    </rPh>
    <rPh sb="41" eb="43">
      <t>トウロク</t>
    </rPh>
    <rPh sb="45" eb="47">
      <t>ダンタイ</t>
    </rPh>
    <rPh sb="47" eb="48">
      <t>メイ</t>
    </rPh>
    <phoneticPr fontId="4"/>
  </si>
  <si>
    <t>別シートの「団体情報」を参照。一覧表に該当するものが無い場合は、未記入にしてください。</t>
    <rPh sb="19" eb="21">
      <t>ガイトウ</t>
    </rPh>
    <rPh sb="26" eb="27">
      <t>ナ</t>
    </rPh>
    <phoneticPr fontId="4"/>
  </si>
  <si>
    <t>県協会役員</t>
    <rPh sb="0" eb="3">
      <t>ケンキョウカイ</t>
    </rPh>
    <rPh sb="3" eb="5">
      <t>ヤクイン</t>
    </rPh>
    <phoneticPr fontId="4"/>
  </si>
  <si>
    <t>所属の連名でご確認ください。</t>
    <rPh sb="0" eb="2">
      <t>ショゾク</t>
    </rPh>
    <rPh sb="3" eb="5">
      <t>レンメイ</t>
    </rPh>
    <rPh sb="7" eb="9">
      <t>カクニン</t>
    </rPh>
    <phoneticPr fontId="4"/>
  </si>
  <si>
    <t>（岡山県学生バドミントン連盟）</t>
    <phoneticPr fontId="4"/>
  </si>
  <si>
    <t>※注意：ジュニア指導者にも同様の名前があります。</t>
    <rPh sb="1" eb="3">
      <t>チュウイ</t>
    </rPh>
    <rPh sb="8" eb="11">
      <t>シドウシャ</t>
    </rPh>
    <rPh sb="13" eb="15">
      <t>ドウヨウ</t>
    </rPh>
    <rPh sb="16" eb="18">
      <t>ナマエ</t>
    </rPh>
    <phoneticPr fontId="4"/>
  </si>
  <si>
    <t>※注意：地域スポーツ団体にも同様の名前があります。</t>
    <rPh sb="1" eb="3">
      <t>チュウイ</t>
    </rPh>
    <rPh sb="4" eb="6">
      <t>チイキ</t>
    </rPh>
    <rPh sb="10" eb="12">
      <t>ダンタイ</t>
    </rPh>
    <rPh sb="14" eb="16">
      <t>ドウヨウ</t>
    </rPh>
    <rPh sb="17" eb="19">
      <t>ナマエ</t>
    </rPh>
    <phoneticPr fontId="4"/>
  </si>
  <si>
    <t>※注意：地域スポーツ団体・ジュニア指導者にも同様の名前があります。</t>
    <rPh sb="1" eb="3">
      <t>チュウイ</t>
    </rPh>
    <rPh sb="4" eb="6">
      <t>チイキ</t>
    </rPh>
    <rPh sb="10" eb="12">
      <t>ダンタイ</t>
    </rPh>
    <rPh sb="17" eb="20">
      <t>シドウシャ</t>
    </rPh>
    <rPh sb="22" eb="24">
      <t>ドウヨウ</t>
    </rPh>
    <rPh sb="25" eb="27">
      <t>ナマエ</t>
    </rPh>
    <phoneticPr fontId="4"/>
  </si>
  <si>
    <t>※注意：社会人クラブ連盟にも同様の名前があります。</t>
    <rPh sb="1" eb="3">
      <t>チュウイ</t>
    </rPh>
    <rPh sb="4" eb="7">
      <t>シャカイジン</t>
    </rPh>
    <rPh sb="10" eb="12">
      <t>レンメイ</t>
    </rPh>
    <rPh sb="14" eb="16">
      <t>ドウヨウ</t>
    </rPh>
    <rPh sb="17" eb="19">
      <t>ナマエ</t>
    </rPh>
    <phoneticPr fontId="4"/>
  </si>
  <si>
    <t>※注意：その他組織にも同様の名前があります。</t>
    <rPh sb="1" eb="3">
      <t>チュウイ</t>
    </rPh>
    <rPh sb="6" eb="9">
      <t>タソシキ</t>
    </rPh>
    <rPh sb="11" eb="13">
      <t>ドウヨウ</t>
    </rPh>
    <rPh sb="14" eb="16">
      <t>ナマエ</t>
    </rPh>
    <phoneticPr fontId="4"/>
  </si>
  <si>
    <t>※注意：その他組織・ジュニア指導者にも同様の名前があります。</t>
    <rPh sb="1" eb="3">
      <t>チュウイ</t>
    </rPh>
    <rPh sb="6" eb="9">
      <t>タソシキ</t>
    </rPh>
    <rPh sb="14" eb="17">
      <t>シドウシャ</t>
    </rPh>
    <rPh sb="19" eb="21">
      <t>ドウヨウ</t>
    </rPh>
    <rPh sb="22" eb="24">
      <t>ナマエ</t>
    </rPh>
    <phoneticPr fontId="4"/>
  </si>
  <si>
    <t>※注意：社会人クラブ連盟・ジュニア指導者にも同様の名前があります。</t>
    <rPh sb="1" eb="3">
      <t>チュウイ</t>
    </rPh>
    <rPh sb="4" eb="7">
      <t>シャカイジン</t>
    </rPh>
    <rPh sb="10" eb="12">
      <t>レンメイ</t>
    </rPh>
    <rPh sb="17" eb="20">
      <t>シドウシャ</t>
    </rPh>
    <rPh sb="22" eb="24">
      <t>ドウヨウ</t>
    </rPh>
    <rPh sb="25" eb="27">
      <t>ナマエ</t>
    </rPh>
    <phoneticPr fontId="4"/>
  </si>
  <si>
    <t>※注意：社会人クラブ連盟・地域スポーツ団体にも同様の名前があります。</t>
    <rPh sb="1" eb="3">
      <t>チュウイ</t>
    </rPh>
    <rPh sb="4" eb="7">
      <t>シャカイジン</t>
    </rPh>
    <rPh sb="10" eb="12">
      <t>レンメイ</t>
    </rPh>
    <rPh sb="13" eb="15">
      <t>チイキ</t>
    </rPh>
    <rPh sb="19" eb="21">
      <t>ダンタイ</t>
    </rPh>
    <rPh sb="23" eb="25">
      <t>ドウヨウ</t>
    </rPh>
    <rPh sb="26" eb="28">
      <t>ナマエ</t>
    </rPh>
    <phoneticPr fontId="4"/>
  </si>
  <si>
    <t>※注意：その他組織・地域スポーツ団体にも同様の名前があります。</t>
    <rPh sb="1" eb="3">
      <t>チュウイ</t>
    </rPh>
    <rPh sb="6" eb="9">
      <t>タソシキ</t>
    </rPh>
    <rPh sb="10" eb="12">
      <t>チイキ</t>
    </rPh>
    <rPh sb="16" eb="18">
      <t>ダンタイ</t>
    </rPh>
    <rPh sb="20" eb="22">
      <t>ドウヨウ</t>
    </rPh>
    <rPh sb="23" eb="25">
      <t>ナマエ</t>
    </rPh>
    <phoneticPr fontId="4"/>
  </si>
  <si>
    <t>※印は、登録団体にご注意ください。</t>
    <rPh sb="1" eb="2">
      <t>シルシ</t>
    </rPh>
    <rPh sb="4" eb="6">
      <t>トウロク</t>
    </rPh>
    <rPh sb="6" eb="8">
      <t>ダンタイ</t>
    </rPh>
    <rPh sb="10" eb="12">
      <t>チュウイ</t>
    </rPh>
    <phoneticPr fontId="4"/>
  </si>
  <si>
    <t>備考</t>
    <rPh sb="0" eb="2">
      <t>ビコウ</t>
    </rPh>
    <phoneticPr fontId="4"/>
  </si>
  <si>
    <r>
      <rPr>
        <b/>
        <sz val="14"/>
        <color theme="1"/>
        <rFont val="ＭＳ Ｐゴシック"/>
        <family val="3"/>
        <charset val="128"/>
      </rPr>
      <t>（例）</t>
    </r>
    <r>
      <rPr>
        <sz val="14"/>
        <color theme="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21743　　　　　　　　　　　　　　　　　　　　　　　　　　　　　　　　　　　　　　　　　　　　　　　　　　　　　　　　　　　</t>
    </r>
    <rPh sb="1" eb="2">
      <t>レイ</t>
    </rPh>
    <phoneticPr fontId="4"/>
  </si>
  <si>
    <t>※行数が足りない場合は、行をコピーしてお使いください。</t>
    <rPh sb="1" eb="3">
      <t>ギョウスウ</t>
    </rPh>
    <rPh sb="4" eb="5">
      <t>タ</t>
    </rPh>
    <rPh sb="8" eb="10">
      <t>バアイ</t>
    </rPh>
    <rPh sb="12" eb="13">
      <t>ギョウ</t>
    </rPh>
    <rPh sb="20" eb="21">
      <t>ツカ</t>
    </rPh>
    <phoneticPr fontId="4"/>
  </si>
  <si>
    <t>700-0000</t>
    <phoneticPr fontId="4"/>
  </si>
  <si>
    <t>岡山市〇区〇〇〇〇１－１　　　　　　　　　　　　　　　　　　　　　　　　　　　　　　　　　　　　　　　　　　　　　　　　　　　　　　　　　　　　　　　　　　　　　　　　　　　　　　　　　　　　　　　　　　　マスカットビル　１０１号室</t>
    <rPh sb="0" eb="3">
      <t>オカヤマシ</t>
    </rPh>
    <rPh sb="114" eb="116">
      <t>ゴウシツ</t>
    </rPh>
    <phoneticPr fontId="4"/>
  </si>
  <si>
    <t>　　　※ 詳細は別シートの「記入例＿・・・・」を必ず参照ください。・・・セルの設定は変更しないでください。（なお、連盟単位でご登録の場合は、従前の様式を使用していただくことも可能です。）</t>
    <rPh sb="5" eb="7">
      <t>ショウサイ</t>
    </rPh>
    <rPh sb="8" eb="9">
      <t>ベツ</t>
    </rPh>
    <rPh sb="14" eb="17">
      <t>キニュウレイ</t>
    </rPh>
    <rPh sb="24" eb="25">
      <t>カナラ</t>
    </rPh>
    <rPh sb="26" eb="28">
      <t>サンショウ</t>
    </rPh>
    <rPh sb="39" eb="41">
      <t>セッテイ</t>
    </rPh>
    <rPh sb="42" eb="44">
      <t>ヘンコウ</t>
    </rPh>
    <rPh sb="57" eb="61">
      <t>レンメイタンイ</t>
    </rPh>
    <rPh sb="63" eb="65">
      <t>トウロク</t>
    </rPh>
    <rPh sb="66" eb="68">
      <t>バアイ</t>
    </rPh>
    <rPh sb="70" eb="72">
      <t>ジュウゼン</t>
    </rPh>
    <rPh sb="73" eb="75">
      <t>ヨウシキ</t>
    </rPh>
    <rPh sb="76" eb="78">
      <t>シヨウ</t>
    </rPh>
    <rPh sb="87" eb="89">
      <t>カノウ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</si>
</sst>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yyyy/mm/dd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8">
    <xf numFmtId="0" fontId="0" fillId="0" borderId="0" xfId="0">
      <alignment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77" fontId="3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shrinkToFit="1"/>
    </xf>
    <xf numFmtId="177" fontId="3" fillId="0" borderId="1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shrinkToFit="1"/>
    </xf>
    <xf numFmtId="177" fontId="3" fillId="0" borderId="0" xfId="0" applyNumberFormat="1" applyFont="1" applyAlignment="1">
      <alignment horizont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shrinkToFit="1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shrinkToFi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shrinkToFit="1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 shrinkToFit="1"/>
    </xf>
    <xf numFmtId="177" fontId="3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shrinkToFit="1"/>
    </xf>
    <xf numFmtId="177" fontId="5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2" borderId="2" xfId="0" applyFont="1" applyFill="1" applyBorder="1" applyAlignment="1">
      <alignment horizontal="center" wrapText="1"/>
    </xf>
    <xf numFmtId="177" fontId="7" fillId="2" borderId="2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vertical="center" wrapText="1" shrinkToFi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76" fontId="10" fillId="0" borderId="0" xfId="0" applyNumberFormat="1" applyFont="1" applyAlignment="1"/>
    <xf numFmtId="0" fontId="11" fillId="0" borderId="1" xfId="0" applyFont="1" applyBorder="1" applyAlignment="1">
      <alignment horizontal="center"/>
    </xf>
    <xf numFmtId="0" fontId="5" fillId="0" borderId="0" xfId="0" applyFont="1">
      <alignment vertical="center"/>
    </xf>
    <xf numFmtId="0" fontId="1" fillId="0" borderId="7" xfId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12" fillId="0" borderId="7" xfId="1" applyFont="1" applyBorder="1" applyAlignment="1">
      <alignment horizontal="center" vertical="center" shrinkToFit="1"/>
    </xf>
    <xf numFmtId="0" fontId="12" fillId="0" borderId="7" xfId="1" applyFont="1" applyBorder="1" applyAlignment="1">
      <alignment vertical="center" shrinkToFit="1"/>
    </xf>
    <xf numFmtId="0" fontId="12" fillId="0" borderId="0" xfId="1" applyFont="1" applyAlignment="1">
      <alignment vertical="center" shrinkToFit="1"/>
    </xf>
    <xf numFmtId="0" fontId="9" fillId="0" borderId="7" xfId="0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2" fillId="0" borderId="0" xfId="1" applyAlignment="1">
      <alignment vertical="center" shrinkToFit="1"/>
    </xf>
    <xf numFmtId="0" fontId="8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</cellXfs>
  <cellStyles count="2">
    <cellStyle name="標準" xfId="0" builtinId="0"/>
    <cellStyle name="標準 2" xfId="1" xr:uid="{21D58176-3AEA-4AAB-B973-26A4E4EDE5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view="pageBreakPreview" zoomScale="75" zoomScaleNormal="100" zoomScaleSheetLayoutView="75" workbookViewId="0">
      <selection activeCell="A4" sqref="A4"/>
    </sheetView>
  </sheetViews>
  <sheetFormatPr defaultColWidth="9" defaultRowHeight="18.75" x14ac:dyDescent="0.45"/>
  <cols>
    <col min="1" max="1" width="12.5" style="10" customWidth="1"/>
    <col min="2" max="2" width="23.625" style="12" customWidth="1"/>
    <col min="3" max="3" width="20.75" style="12" customWidth="1"/>
    <col min="4" max="4" width="26" style="12" customWidth="1"/>
    <col min="5" max="6" width="9.5" style="12" customWidth="1"/>
    <col min="7" max="8" width="10.75" style="12" customWidth="1"/>
    <col min="9" max="9" width="6" style="11" customWidth="1"/>
    <col min="10" max="10" width="8.25" style="13" customWidth="1"/>
    <col min="11" max="11" width="15.5" style="11" bestFit="1" customWidth="1"/>
    <col min="12" max="12" width="13.625" style="12" customWidth="1"/>
    <col min="13" max="13" width="8.75" style="11" customWidth="1"/>
    <col min="14" max="14" width="11.125" style="10" customWidth="1"/>
    <col min="15" max="15" width="36.75" style="5" customWidth="1"/>
    <col min="16" max="16" width="11.5" style="5" customWidth="1"/>
    <col min="17" max="16384" width="9" style="5"/>
  </cols>
  <sheetData>
    <row r="1" spans="1:16" s="4" customFormat="1" ht="80.099999999999994" customHeight="1" x14ac:dyDescent="0.45">
      <c r="A1" s="34" t="s">
        <v>2</v>
      </c>
      <c r="B1" s="34" t="s">
        <v>1</v>
      </c>
      <c r="C1" s="41" t="s">
        <v>170</v>
      </c>
      <c r="D1" s="34" t="s">
        <v>0</v>
      </c>
      <c r="E1" s="34" t="s">
        <v>3</v>
      </c>
      <c r="F1" s="34" t="s">
        <v>4</v>
      </c>
      <c r="G1" s="34" t="s">
        <v>5</v>
      </c>
      <c r="H1" s="34" t="s">
        <v>6</v>
      </c>
      <c r="I1" s="34" t="s">
        <v>7</v>
      </c>
      <c r="J1" s="34" t="s">
        <v>8</v>
      </c>
      <c r="K1" s="35" t="s">
        <v>49</v>
      </c>
      <c r="L1" s="34" t="s">
        <v>9</v>
      </c>
      <c r="M1" s="34" t="s">
        <v>10</v>
      </c>
      <c r="N1" s="34" t="s">
        <v>11</v>
      </c>
      <c r="O1" s="34" t="s">
        <v>96</v>
      </c>
      <c r="P1" s="34" t="s">
        <v>114</v>
      </c>
    </row>
    <row r="2" spans="1:16" ht="80.099999999999994" customHeight="1" x14ac:dyDescent="0.45">
      <c r="A2" s="36" t="s">
        <v>198</v>
      </c>
      <c r="B2" s="26" t="s">
        <v>184</v>
      </c>
      <c r="C2" s="44" t="s">
        <v>177</v>
      </c>
      <c r="D2" s="36" t="s">
        <v>97</v>
      </c>
      <c r="E2" s="27" t="s">
        <v>92</v>
      </c>
      <c r="F2" s="26" t="s">
        <v>93</v>
      </c>
      <c r="G2" s="26" t="s">
        <v>50</v>
      </c>
      <c r="H2" s="26" t="s">
        <v>94</v>
      </c>
      <c r="I2" s="28">
        <v>1</v>
      </c>
      <c r="J2" s="28" t="s">
        <v>99</v>
      </c>
      <c r="K2" s="29">
        <v>36526</v>
      </c>
      <c r="L2" s="28" t="s">
        <v>200</v>
      </c>
      <c r="M2" s="28">
        <v>33</v>
      </c>
      <c r="N2" s="28" t="s">
        <v>95</v>
      </c>
      <c r="O2" s="37" t="s">
        <v>201</v>
      </c>
      <c r="P2" s="36" t="s">
        <v>113</v>
      </c>
    </row>
    <row r="3" spans="1:16" ht="38.25" customHeight="1" x14ac:dyDescent="0.45">
      <c r="A3" s="54" t="s">
        <v>202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6"/>
    </row>
    <row r="4" spans="1:16" ht="69.95" customHeight="1" x14ac:dyDescent="0.45">
      <c r="A4" s="28"/>
      <c r="B4" s="26"/>
      <c r="C4" s="26"/>
      <c r="D4" s="28"/>
      <c r="E4" s="26"/>
      <c r="F4" s="26"/>
      <c r="G4" s="26"/>
      <c r="H4" s="26"/>
      <c r="I4" s="28"/>
      <c r="J4" s="28" t="str">
        <f t="shared" ref="J4" si="0">IF(I4=1,"男性",IF(I4=2,"女性",""))</f>
        <v/>
      </c>
      <c r="K4" s="31"/>
      <c r="L4" s="28"/>
      <c r="M4" s="28" t="str">
        <f t="shared" ref="M4" si="1">IF(I4="","",33)</f>
        <v/>
      </c>
      <c r="N4" s="28" t="str">
        <f t="shared" ref="N4" si="2">IF(M4=33,"岡山県","")</f>
        <v/>
      </c>
      <c r="O4" s="26"/>
      <c r="P4" s="30"/>
    </row>
    <row r="5" spans="1:16" ht="69.95" customHeight="1" x14ac:dyDescent="0.45">
      <c r="A5" s="28"/>
      <c r="B5" s="26"/>
      <c r="C5" s="26"/>
      <c r="D5" s="28"/>
      <c r="E5" s="26"/>
      <c r="F5" s="26"/>
      <c r="G5" s="26"/>
      <c r="H5" s="26"/>
      <c r="I5" s="28"/>
      <c r="J5" s="28" t="str">
        <f t="shared" ref="J5:J6" si="3">IF(I5=1,"男性",IF(I5=2,"女性",""))</f>
        <v/>
      </c>
      <c r="K5" s="31"/>
      <c r="L5" s="28"/>
      <c r="M5" s="28" t="str">
        <f t="shared" ref="M5:M6" si="4">IF(I5="","",33)</f>
        <v/>
      </c>
      <c r="N5" s="28" t="str">
        <f t="shared" ref="N5:N6" si="5">IF(M5=33,"岡山県","")</f>
        <v/>
      </c>
      <c r="O5" s="26"/>
      <c r="P5" s="30"/>
    </row>
    <row r="6" spans="1:16" ht="69.95" customHeight="1" x14ac:dyDescent="0.45">
      <c r="A6" s="28"/>
      <c r="B6" s="26"/>
      <c r="C6" s="26"/>
      <c r="D6" s="28"/>
      <c r="E6" s="26"/>
      <c r="F6" s="26"/>
      <c r="G6" s="26"/>
      <c r="H6" s="26"/>
      <c r="I6" s="28"/>
      <c r="J6" s="28" t="str">
        <f t="shared" si="3"/>
        <v/>
      </c>
      <c r="K6" s="31"/>
      <c r="L6" s="28"/>
      <c r="M6" s="28" t="str">
        <f t="shared" si="4"/>
        <v/>
      </c>
      <c r="N6" s="28" t="str">
        <f t="shared" si="5"/>
        <v/>
      </c>
      <c r="O6" s="26"/>
      <c r="P6" s="30"/>
    </row>
    <row r="7" spans="1:16" ht="69.95" customHeight="1" x14ac:dyDescent="0.45">
      <c r="A7" s="28"/>
      <c r="B7" s="26"/>
      <c r="C7" s="26"/>
      <c r="D7" s="28"/>
      <c r="E7" s="26"/>
      <c r="F7" s="26"/>
      <c r="G7" s="26"/>
      <c r="H7" s="26"/>
      <c r="I7" s="28"/>
      <c r="J7" s="28" t="str">
        <f t="shared" ref="J7:J13" si="6">IF(I7=1,"男性",IF(I7=2,"女性",""))</f>
        <v/>
      </c>
      <c r="K7" s="31"/>
      <c r="L7" s="28"/>
      <c r="M7" s="28" t="str">
        <f t="shared" ref="M7:M13" si="7">IF(I7="","",33)</f>
        <v/>
      </c>
      <c r="N7" s="28" t="str">
        <f t="shared" ref="N7:N13" si="8">IF(M7=33,"岡山県","")</f>
        <v/>
      </c>
      <c r="O7" s="26"/>
      <c r="P7" s="30"/>
    </row>
    <row r="8" spans="1:16" ht="69.95" customHeight="1" x14ac:dyDescent="0.45">
      <c r="A8" s="28"/>
      <c r="B8" s="26"/>
      <c r="C8" s="26"/>
      <c r="D8" s="28"/>
      <c r="E8" s="26"/>
      <c r="F8" s="26"/>
      <c r="G8" s="26"/>
      <c r="H8" s="26"/>
      <c r="I8" s="28"/>
      <c r="J8" s="28" t="str">
        <f t="shared" si="6"/>
        <v/>
      </c>
      <c r="K8" s="31"/>
      <c r="L8" s="28"/>
      <c r="M8" s="28" t="str">
        <f t="shared" si="7"/>
        <v/>
      </c>
      <c r="N8" s="28" t="str">
        <f t="shared" si="8"/>
        <v/>
      </c>
      <c r="O8" s="26"/>
      <c r="P8" s="30"/>
    </row>
    <row r="9" spans="1:16" ht="69.95" customHeight="1" x14ac:dyDescent="0.45">
      <c r="A9" s="28"/>
      <c r="B9" s="26"/>
      <c r="C9" s="26"/>
      <c r="D9" s="28"/>
      <c r="E9" s="26"/>
      <c r="F9" s="26"/>
      <c r="G9" s="26"/>
      <c r="H9" s="26"/>
      <c r="I9" s="28"/>
      <c r="J9" s="28" t="str">
        <f t="shared" si="6"/>
        <v/>
      </c>
      <c r="K9" s="31"/>
      <c r="L9" s="28"/>
      <c r="M9" s="28" t="str">
        <f t="shared" si="7"/>
        <v/>
      </c>
      <c r="N9" s="28" t="str">
        <f t="shared" si="8"/>
        <v/>
      </c>
      <c r="O9" s="26"/>
      <c r="P9" s="30"/>
    </row>
    <row r="10" spans="1:16" ht="69.95" customHeight="1" x14ac:dyDescent="0.45">
      <c r="A10" s="28"/>
      <c r="B10" s="26"/>
      <c r="C10" s="26"/>
      <c r="D10" s="28"/>
      <c r="E10" s="26"/>
      <c r="F10" s="26"/>
      <c r="G10" s="26"/>
      <c r="H10" s="26"/>
      <c r="I10" s="28"/>
      <c r="J10" s="28" t="str">
        <f t="shared" ref="J10" si="9">IF(I10=1,"男性",IF(I10=2,"女性",""))</f>
        <v/>
      </c>
      <c r="K10" s="31"/>
      <c r="L10" s="28"/>
      <c r="M10" s="28" t="str">
        <f t="shared" ref="M10" si="10">IF(I10="","",33)</f>
        <v/>
      </c>
      <c r="N10" s="28" t="str">
        <f t="shared" ref="N10" si="11">IF(M10=33,"岡山県","")</f>
        <v/>
      </c>
      <c r="O10" s="26"/>
      <c r="P10" s="30"/>
    </row>
    <row r="11" spans="1:16" ht="69.95" customHeight="1" x14ac:dyDescent="0.45">
      <c r="A11" s="28"/>
      <c r="B11" s="26"/>
      <c r="C11" s="26"/>
      <c r="D11" s="28"/>
      <c r="E11" s="26"/>
      <c r="F11" s="26"/>
      <c r="G11" s="26"/>
      <c r="H11" s="26"/>
      <c r="I11" s="28"/>
      <c r="J11" s="28" t="str">
        <f t="shared" si="6"/>
        <v/>
      </c>
      <c r="K11" s="31"/>
      <c r="L11" s="28"/>
      <c r="M11" s="28" t="str">
        <f t="shared" si="7"/>
        <v/>
      </c>
      <c r="N11" s="28" t="str">
        <f t="shared" si="8"/>
        <v/>
      </c>
      <c r="O11" s="26"/>
      <c r="P11" s="30"/>
    </row>
    <row r="12" spans="1:16" ht="69.95" customHeight="1" x14ac:dyDescent="0.45">
      <c r="A12" s="28"/>
      <c r="B12" s="26"/>
      <c r="C12" s="26"/>
      <c r="D12" s="28"/>
      <c r="E12" s="26"/>
      <c r="F12" s="26"/>
      <c r="G12" s="26"/>
      <c r="H12" s="26"/>
      <c r="I12" s="28"/>
      <c r="J12" s="28" t="str">
        <f t="shared" si="6"/>
        <v/>
      </c>
      <c r="K12" s="31"/>
      <c r="L12" s="28"/>
      <c r="M12" s="28" t="str">
        <f t="shared" si="7"/>
        <v/>
      </c>
      <c r="N12" s="28" t="str">
        <f t="shared" si="8"/>
        <v/>
      </c>
      <c r="O12" s="26"/>
      <c r="P12" s="30"/>
    </row>
    <row r="13" spans="1:16" ht="69.95" customHeight="1" x14ac:dyDescent="0.45">
      <c r="A13" s="28"/>
      <c r="B13" s="26"/>
      <c r="C13" s="26"/>
      <c r="D13" s="28"/>
      <c r="E13" s="26"/>
      <c r="F13" s="26"/>
      <c r="G13" s="26"/>
      <c r="H13" s="26"/>
      <c r="I13" s="28"/>
      <c r="J13" s="28" t="str">
        <f t="shared" si="6"/>
        <v/>
      </c>
      <c r="K13" s="31"/>
      <c r="L13" s="28"/>
      <c r="M13" s="28" t="str">
        <f t="shared" si="7"/>
        <v/>
      </c>
      <c r="N13" s="28" t="str">
        <f t="shared" si="8"/>
        <v/>
      </c>
      <c r="O13" s="26"/>
      <c r="P13" s="30"/>
    </row>
    <row r="14" spans="1:16" ht="34.5" customHeight="1" x14ac:dyDescent="0.45">
      <c r="A14" s="42" t="s">
        <v>199</v>
      </c>
    </row>
  </sheetData>
  <mergeCells count="1">
    <mergeCell ref="A3:P3"/>
  </mergeCells>
  <phoneticPr fontId="4"/>
  <dataValidations count="1">
    <dataValidation imeMode="on" allowBlank="1" showInputMessage="1" showErrorMessage="1" promptTitle="選手名　　　　　" prompt="全角で入力_x000a_姓と名の間は、全角スペース１文字" sqref="E2" xr:uid="{2D3C45E2-10F2-4BA8-B1D8-CD22439FC3C5}"/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&amp;R&amp;"メイリオ,レギュラー"&amp;9&amp;F</oddHeader>
    <oddFooter>&amp;R&amp;"メイリオ,レギュラー"&amp;9岡山県バドミントン協会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1:男性_x000a_2:女性" xr:uid="{B0BA3BD3-0F8A-494C-8C66-FF6F9B4CC7AE}">
          <x14:formula1>
            <xm:f>Sheet1!$A$2:$A$3</xm:f>
          </x14:formula1>
          <xm:sqref>I2 I4:I13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627D6-0FB9-4DA4-A666-F153F4291D2B}">
  <sheetPr>
    <tabColor rgb="FFFFFF99"/>
    <pageSetUpPr fitToPage="1"/>
  </sheetPr>
  <dimension ref="A1:P28"/>
  <sheetViews>
    <sheetView workbookViewId="0">
      <selection activeCell="A4" sqref="A4"/>
    </sheetView>
  </sheetViews>
  <sheetFormatPr defaultColWidth="9" defaultRowHeight="18.75" x14ac:dyDescent="0.45"/>
  <cols>
    <col min="1" max="1" width="10.375" style="10" customWidth="1"/>
    <col min="2" max="2" width="20.5" style="12" customWidth="1"/>
    <col min="3" max="3" width="18.5" style="12" customWidth="1"/>
    <col min="4" max="4" width="15.75" style="12" customWidth="1"/>
    <col min="5" max="6" width="9.5" style="12" customWidth="1"/>
    <col min="7" max="7" width="11.125" style="12" customWidth="1"/>
    <col min="8" max="8" width="10.75" style="12" customWidth="1"/>
    <col min="9" max="9" width="6" style="11" customWidth="1"/>
    <col min="10" max="10" width="8.25" style="13" customWidth="1"/>
    <col min="11" max="11" width="13.75" style="11" bestFit="1" customWidth="1"/>
    <col min="12" max="12" width="11.375" style="12" bestFit="1" customWidth="1"/>
    <col min="13" max="13" width="8.75" style="11" customWidth="1"/>
    <col min="14" max="14" width="11.125" style="10" customWidth="1"/>
    <col min="15" max="15" width="21.5" style="5" bestFit="1" customWidth="1"/>
    <col min="16" max="16384" width="9" style="5"/>
  </cols>
  <sheetData>
    <row r="1" spans="1:16" s="4" customFormat="1" ht="42" customHeight="1" x14ac:dyDescent="0.45">
      <c r="A1" s="2" t="s">
        <v>2</v>
      </c>
      <c r="B1" s="1" t="s">
        <v>53</v>
      </c>
      <c r="C1" s="2" t="s">
        <v>170</v>
      </c>
      <c r="D1" s="2" t="s">
        <v>0</v>
      </c>
      <c r="E1" s="1" t="s">
        <v>3</v>
      </c>
      <c r="F1" s="1" t="s">
        <v>4</v>
      </c>
      <c r="G1" s="1" t="s">
        <v>56</v>
      </c>
      <c r="H1" s="1" t="s">
        <v>58</v>
      </c>
      <c r="I1" s="2" t="s">
        <v>61</v>
      </c>
      <c r="J1" s="2" t="s">
        <v>64</v>
      </c>
      <c r="K1" s="3" t="s">
        <v>49</v>
      </c>
      <c r="L1" s="2" t="s">
        <v>68</v>
      </c>
      <c r="M1" s="2" t="s">
        <v>69</v>
      </c>
      <c r="N1" s="2" t="s">
        <v>70</v>
      </c>
      <c r="O1" s="1" t="s">
        <v>71</v>
      </c>
      <c r="P1" s="40" t="s">
        <v>114</v>
      </c>
    </row>
    <row r="2" spans="1:16" ht="25.9" customHeight="1" x14ac:dyDescent="0.45">
      <c r="A2" s="7">
        <v>18245</v>
      </c>
      <c r="B2" s="8" t="s">
        <v>179</v>
      </c>
      <c r="C2" s="7" t="s">
        <v>179</v>
      </c>
      <c r="D2" s="7">
        <v>12345678</v>
      </c>
      <c r="E2" s="6" t="s">
        <v>116</v>
      </c>
      <c r="F2" s="6" t="s">
        <v>118</v>
      </c>
      <c r="G2" s="6" t="s">
        <v>117</v>
      </c>
      <c r="H2" s="6" t="s">
        <v>119</v>
      </c>
      <c r="I2" s="16">
        <v>1</v>
      </c>
      <c r="J2" s="7" t="str">
        <f>IF(I2=1,"男性",IF(I2=2,"女性",""))</f>
        <v>男性</v>
      </c>
      <c r="K2" s="9">
        <v>29952</v>
      </c>
      <c r="L2" s="7" t="s">
        <v>51</v>
      </c>
      <c r="M2" s="7">
        <f>IF(I2="","",33)</f>
        <v>33</v>
      </c>
      <c r="N2" s="7" t="str">
        <f>IF(M2=33,"岡山県","")</f>
        <v>岡山県</v>
      </c>
      <c r="O2" s="8" t="s">
        <v>100</v>
      </c>
      <c r="P2" s="5" t="s">
        <v>112</v>
      </c>
    </row>
    <row r="3" spans="1:16" ht="25.9" customHeight="1" x14ac:dyDescent="0.45">
      <c r="A3" s="43" t="s">
        <v>178</v>
      </c>
      <c r="B3" s="8" t="s">
        <v>115</v>
      </c>
      <c r="C3" s="43" t="s">
        <v>178</v>
      </c>
      <c r="D3" s="43" t="s">
        <v>178</v>
      </c>
      <c r="E3" s="6" t="s">
        <v>120</v>
      </c>
      <c r="F3" s="6" t="s">
        <v>122</v>
      </c>
      <c r="G3" s="6" t="s">
        <v>121</v>
      </c>
      <c r="H3" s="6" t="s">
        <v>123</v>
      </c>
      <c r="I3" s="16">
        <v>2</v>
      </c>
      <c r="J3" s="7" t="str">
        <f>IF(I3=1,"男性",IF(I3=2,"女性",""))</f>
        <v>女性</v>
      </c>
      <c r="K3" s="9">
        <v>34002</v>
      </c>
      <c r="L3" s="7" t="s">
        <v>102</v>
      </c>
      <c r="M3" s="7">
        <f>IF(I3="","",33)</f>
        <v>33</v>
      </c>
      <c r="N3" s="7" t="str">
        <f>IF(M3=33,"岡山県","")</f>
        <v>岡山県</v>
      </c>
      <c r="O3" s="8" t="s">
        <v>101</v>
      </c>
      <c r="P3" s="43" t="s">
        <v>178</v>
      </c>
    </row>
    <row r="4" spans="1:16" ht="25.9" customHeight="1" x14ac:dyDescent="0.45">
      <c r="A4" s="21"/>
      <c r="B4" s="22" t="str">
        <f>_xlfn.IFNA(VLOOKUP(A4,data00,2,FALSE),"")</f>
        <v/>
      </c>
      <c r="C4" s="21"/>
      <c r="D4" s="21"/>
      <c r="E4" s="23"/>
      <c r="F4" s="23"/>
      <c r="G4" s="23"/>
      <c r="H4" s="23"/>
      <c r="I4" s="24"/>
      <c r="J4" s="21" t="str">
        <f t="shared" ref="J4:J19" si="0">IF(I4=1,"男性",IF(I4=2,"女性",""))</f>
        <v/>
      </c>
      <c r="K4" s="25"/>
      <c r="L4" s="21"/>
      <c r="M4" s="21" t="str">
        <f t="shared" ref="M4:M18" si="1">IF(I4="","",33)</f>
        <v/>
      </c>
      <c r="N4" s="21" t="str">
        <f t="shared" ref="N4:N18" si="2">IF(M4=33,"岡山県","")</f>
        <v/>
      </c>
      <c r="O4" s="22"/>
    </row>
    <row r="5" spans="1:16" ht="25.9" customHeight="1" x14ac:dyDescent="0.45">
      <c r="A5" s="57" t="s">
        <v>52</v>
      </c>
      <c r="B5" s="57"/>
      <c r="C5" s="58" t="s">
        <v>180</v>
      </c>
      <c r="D5" s="58"/>
      <c r="E5" s="58"/>
      <c r="F5" s="58"/>
      <c r="G5" s="58"/>
      <c r="H5" s="58"/>
      <c r="I5" s="58"/>
      <c r="J5" s="58"/>
      <c r="K5" s="58"/>
      <c r="L5" s="58"/>
      <c r="M5" s="11" t="str">
        <f t="shared" si="1"/>
        <v/>
      </c>
      <c r="N5" s="11" t="str">
        <f t="shared" si="2"/>
        <v/>
      </c>
      <c r="O5" s="12"/>
    </row>
    <row r="6" spans="1:16" ht="25.9" customHeight="1" x14ac:dyDescent="0.45">
      <c r="A6" s="19"/>
      <c r="B6" s="20" t="str">
        <f>_xlfn.IFNA(VLOOKUP(A6,data00,2,FALSE),"")</f>
        <v/>
      </c>
      <c r="C6" s="58" t="s">
        <v>181</v>
      </c>
      <c r="D6" s="58"/>
      <c r="E6" s="58"/>
      <c r="F6" s="58"/>
      <c r="G6" s="58"/>
      <c r="H6" s="58"/>
      <c r="I6" s="58"/>
      <c r="J6" s="58" t="str">
        <f t="shared" si="0"/>
        <v/>
      </c>
      <c r="K6" s="58"/>
      <c r="L6" s="58"/>
      <c r="M6" s="11" t="str">
        <f t="shared" si="1"/>
        <v/>
      </c>
      <c r="N6" s="11" t="str">
        <f t="shared" si="2"/>
        <v/>
      </c>
      <c r="O6" s="12"/>
    </row>
    <row r="7" spans="1:16" ht="25.9" customHeight="1" x14ac:dyDescent="0.45">
      <c r="A7" s="57" t="s">
        <v>54</v>
      </c>
      <c r="B7" s="57"/>
      <c r="C7" s="58" t="s">
        <v>182</v>
      </c>
      <c r="D7" s="58"/>
      <c r="E7" s="58"/>
      <c r="F7" s="58"/>
      <c r="G7" s="58"/>
      <c r="H7" s="58"/>
      <c r="I7" s="58"/>
      <c r="J7" s="58" t="str">
        <f t="shared" si="0"/>
        <v/>
      </c>
      <c r="K7" s="58"/>
      <c r="L7" s="58"/>
      <c r="M7" s="11" t="str">
        <f t="shared" si="1"/>
        <v/>
      </c>
      <c r="N7" s="11" t="str">
        <f t="shared" si="2"/>
        <v/>
      </c>
      <c r="O7" s="12"/>
    </row>
    <row r="8" spans="1:16" ht="25.9" customHeight="1" x14ac:dyDescent="0.45">
      <c r="A8" s="32"/>
      <c r="B8" s="32" t="s">
        <v>171</v>
      </c>
      <c r="C8" s="33" t="s">
        <v>183</v>
      </c>
      <c r="D8" s="33"/>
      <c r="E8" s="33"/>
      <c r="F8" s="33"/>
      <c r="G8" s="33"/>
      <c r="H8" s="33"/>
      <c r="I8" s="33"/>
      <c r="J8" s="33"/>
      <c r="K8" s="33"/>
      <c r="L8" s="33"/>
      <c r="N8" s="11"/>
      <c r="O8" s="12"/>
    </row>
    <row r="9" spans="1:16" ht="25.9" customHeight="1" x14ac:dyDescent="0.45">
      <c r="A9" s="57" t="s">
        <v>55</v>
      </c>
      <c r="B9" s="57"/>
      <c r="C9" s="33" t="s">
        <v>174</v>
      </c>
      <c r="D9" s="33"/>
      <c r="E9" s="33"/>
      <c r="F9" s="33"/>
      <c r="G9" s="33"/>
      <c r="H9" s="33"/>
      <c r="I9" s="33"/>
      <c r="J9" s="33" t="str">
        <f t="shared" si="0"/>
        <v/>
      </c>
      <c r="K9" s="33"/>
      <c r="L9" s="33"/>
      <c r="M9" s="11" t="str">
        <f t="shared" si="1"/>
        <v/>
      </c>
      <c r="N9" s="11" t="str">
        <f t="shared" si="2"/>
        <v/>
      </c>
      <c r="O9" s="12"/>
    </row>
    <row r="10" spans="1:16" ht="25.9" customHeight="1" x14ac:dyDescent="0.45">
      <c r="A10" s="38"/>
      <c r="B10" s="38" t="s">
        <v>105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N10" s="11"/>
      <c r="O10" s="12"/>
    </row>
    <row r="11" spans="1:16" ht="25.9" customHeight="1" x14ac:dyDescent="0.45">
      <c r="A11" s="38"/>
      <c r="B11" s="38" t="s">
        <v>106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N11" s="11"/>
      <c r="O11" s="12"/>
    </row>
    <row r="12" spans="1:16" ht="25.9" customHeight="1" x14ac:dyDescent="0.45">
      <c r="A12" s="57" t="s">
        <v>57</v>
      </c>
      <c r="B12" s="57"/>
      <c r="C12" s="58" t="s">
        <v>60</v>
      </c>
      <c r="D12" s="58"/>
      <c r="E12" s="58"/>
      <c r="F12" s="58"/>
      <c r="G12" s="58"/>
      <c r="H12" s="58"/>
      <c r="I12" s="58"/>
      <c r="J12" s="58" t="str">
        <f t="shared" si="0"/>
        <v/>
      </c>
      <c r="K12" s="58"/>
      <c r="L12" s="58"/>
      <c r="M12" s="11" t="str">
        <f t="shared" si="1"/>
        <v/>
      </c>
      <c r="N12" s="11" t="str">
        <f t="shared" si="2"/>
        <v/>
      </c>
      <c r="O12" s="12"/>
    </row>
    <row r="13" spans="1:16" ht="25.9" customHeight="1" x14ac:dyDescent="0.45">
      <c r="A13" s="57" t="s">
        <v>59</v>
      </c>
      <c r="B13" s="57"/>
      <c r="C13" s="58" t="s">
        <v>60</v>
      </c>
      <c r="D13" s="58"/>
      <c r="E13" s="58"/>
      <c r="F13" s="58"/>
      <c r="G13" s="58"/>
      <c r="H13" s="58"/>
      <c r="I13" s="58"/>
      <c r="J13" s="58" t="str">
        <f t="shared" si="0"/>
        <v/>
      </c>
      <c r="K13" s="58"/>
      <c r="L13" s="58"/>
      <c r="M13" s="11" t="str">
        <f t="shared" si="1"/>
        <v/>
      </c>
      <c r="N13" s="11" t="str">
        <f t="shared" si="2"/>
        <v/>
      </c>
      <c r="O13" s="12"/>
    </row>
    <row r="14" spans="1:16" ht="25.9" customHeight="1" x14ac:dyDescent="0.45">
      <c r="A14" s="57" t="s">
        <v>62</v>
      </c>
      <c r="B14" s="57"/>
      <c r="C14" s="58" t="s">
        <v>63</v>
      </c>
      <c r="D14" s="58"/>
      <c r="E14" s="58"/>
      <c r="F14" s="58"/>
      <c r="G14" s="58"/>
      <c r="H14" s="58"/>
      <c r="I14" s="58"/>
      <c r="J14" s="58" t="str">
        <f t="shared" si="0"/>
        <v/>
      </c>
      <c r="K14" s="58"/>
      <c r="L14" s="58"/>
      <c r="M14" s="11" t="str">
        <f t="shared" si="1"/>
        <v/>
      </c>
      <c r="N14" s="11" t="str">
        <f t="shared" si="2"/>
        <v/>
      </c>
      <c r="O14" s="12"/>
    </row>
    <row r="15" spans="1:16" ht="25.9" customHeight="1" x14ac:dyDescent="0.45">
      <c r="A15" s="57" t="s">
        <v>65</v>
      </c>
      <c r="B15" s="57"/>
      <c r="C15" s="58" t="s">
        <v>66</v>
      </c>
      <c r="D15" s="58"/>
      <c r="E15" s="58"/>
      <c r="F15" s="58"/>
      <c r="G15" s="58"/>
      <c r="H15" s="58"/>
      <c r="I15" s="58"/>
      <c r="J15" s="58" t="str">
        <f t="shared" si="0"/>
        <v/>
      </c>
      <c r="K15" s="58"/>
      <c r="L15" s="58"/>
      <c r="M15" s="11" t="str">
        <f t="shared" si="1"/>
        <v/>
      </c>
      <c r="N15" s="11" t="str">
        <f t="shared" si="2"/>
        <v/>
      </c>
      <c r="O15" s="12"/>
    </row>
    <row r="16" spans="1:16" ht="25.9" customHeight="1" x14ac:dyDescent="0.45">
      <c r="A16" s="57" t="s">
        <v>67</v>
      </c>
      <c r="B16" s="57"/>
      <c r="C16" s="58" t="s">
        <v>103</v>
      </c>
      <c r="D16" s="58"/>
      <c r="E16" s="58"/>
      <c r="F16" s="58"/>
      <c r="G16" s="58"/>
      <c r="H16" s="58"/>
      <c r="I16" s="58"/>
      <c r="J16" s="58" t="str">
        <f t="shared" si="0"/>
        <v/>
      </c>
      <c r="K16" s="58"/>
      <c r="L16" s="58"/>
      <c r="M16" s="11" t="str">
        <f t="shared" si="1"/>
        <v/>
      </c>
      <c r="N16" s="11" t="str">
        <f t="shared" si="2"/>
        <v/>
      </c>
      <c r="O16" s="12"/>
    </row>
    <row r="17" spans="1:15" ht="25.9" customHeight="1" x14ac:dyDescent="0.45">
      <c r="A17" s="57" t="s">
        <v>107</v>
      </c>
      <c r="B17" s="57" t="str">
        <f>_xlfn.IFNA(VLOOKUP(A17,data00,2,FALSE),"")</f>
        <v/>
      </c>
      <c r="C17" s="58" t="s">
        <v>104</v>
      </c>
      <c r="D17" s="58"/>
      <c r="E17" s="58"/>
      <c r="F17" s="58"/>
      <c r="G17" s="58"/>
      <c r="H17" s="58"/>
      <c r="I17" s="58"/>
      <c r="J17" s="58" t="str">
        <f t="shared" si="0"/>
        <v/>
      </c>
      <c r="K17" s="58"/>
      <c r="L17" s="58"/>
      <c r="M17" s="11" t="str">
        <f t="shared" si="1"/>
        <v/>
      </c>
      <c r="N17" s="11" t="str">
        <f t="shared" si="2"/>
        <v/>
      </c>
      <c r="O17" s="12"/>
    </row>
    <row r="18" spans="1:15" ht="25.9" customHeight="1" x14ac:dyDescent="0.45">
      <c r="A18" s="57" t="s">
        <v>108</v>
      </c>
      <c r="B18" s="57" t="str">
        <f>_xlfn.IFNA(VLOOKUP(A18,data00,2,FALSE),"")</f>
        <v/>
      </c>
      <c r="C18" s="58" t="s">
        <v>175</v>
      </c>
      <c r="D18" s="58"/>
      <c r="E18" s="58"/>
      <c r="F18" s="58"/>
      <c r="G18" s="58"/>
      <c r="H18" s="58"/>
      <c r="I18" s="58"/>
      <c r="J18" s="58" t="str">
        <f t="shared" si="0"/>
        <v/>
      </c>
      <c r="K18" s="58"/>
      <c r="L18" s="58"/>
      <c r="M18" s="11" t="str">
        <f t="shared" si="1"/>
        <v/>
      </c>
      <c r="N18" s="11" t="str">
        <f t="shared" si="2"/>
        <v/>
      </c>
      <c r="O18" s="12"/>
    </row>
    <row r="19" spans="1:15" ht="25.9" customHeight="1" x14ac:dyDescent="0.45">
      <c r="A19" s="57" t="s">
        <v>109</v>
      </c>
      <c r="B19" s="57" t="str">
        <f>_xlfn.IFNA(VLOOKUP(A19,data00,2,FALSE),"")</f>
        <v/>
      </c>
      <c r="C19" s="58" t="s">
        <v>98</v>
      </c>
      <c r="D19" s="58"/>
      <c r="E19" s="58"/>
      <c r="F19" s="58"/>
      <c r="G19" s="58"/>
      <c r="H19" s="58"/>
      <c r="I19" s="58"/>
      <c r="J19" s="58" t="str">
        <f t="shared" si="0"/>
        <v/>
      </c>
      <c r="K19" s="58"/>
      <c r="L19" s="58"/>
    </row>
    <row r="20" spans="1:15" ht="25.9" customHeight="1" x14ac:dyDescent="0.45">
      <c r="A20" s="57" t="s">
        <v>110</v>
      </c>
      <c r="B20" s="57" t="str">
        <f>_xlfn.IFNA(VLOOKUP(A20,data00,2,FALSE),"")</f>
        <v/>
      </c>
      <c r="C20" s="58" t="s">
        <v>84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5" ht="25.9" customHeight="1" x14ac:dyDescent="0.45">
      <c r="A21" s="57" t="s">
        <v>111</v>
      </c>
      <c r="B21" s="57"/>
      <c r="C21" s="58" t="s">
        <v>176</v>
      </c>
      <c r="D21" s="58"/>
      <c r="E21" s="58"/>
      <c r="F21" s="58"/>
      <c r="G21" s="58"/>
      <c r="H21" s="58"/>
      <c r="I21" s="58"/>
      <c r="J21" s="58"/>
      <c r="K21" s="58"/>
      <c r="L21" s="58"/>
    </row>
    <row r="22" spans="1:15" ht="25.9" customHeight="1" x14ac:dyDescent="0.45">
      <c r="A22" s="57"/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</row>
    <row r="23" spans="1:15" ht="25.9" customHeight="1" x14ac:dyDescent="0.45">
      <c r="A23" s="57"/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1:15" ht="25.9" customHeight="1" x14ac:dyDescent="0.45">
      <c r="A24" s="57"/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1:15" ht="25.9" customHeight="1" x14ac:dyDescent="0.45">
      <c r="A25" s="57"/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</row>
    <row r="26" spans="1:15" ht="25.9" customHeight="1" x14ac:dyDescent="0.45">
      <c r="A26" s="57"/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7" spans="1:15" ht="25.9" customHeight="1" x14ac:dyDescent="0.45">
      <c r="A27" s="57"/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</row>
    <row r="28" spans="1:15" ht="25.9" customHeight="1" x14ac:dyDescent="0.45"/>
  </sheetData>
  <mergeCells count="38">
    <mergeCell ref="A14:B14"/>
    <mergeCell ref="A15:B15"/>
    <mergeCell ref="C5:L5"/>
    <mergeCell ref="C6:L6"/>
    <mergeCell ref="C7:L7"/>
    <mergeCell ref="C12:L12"/>
    <mergeCell ref="C13:L13"/>
    <mergeCell ref="C14:L14"/>
    <mergeCell ref="C15:L15"/>
    <mergeCell ref="A5:B5"/>
    <mergeCell ref="A7:B7"/>
    <mergeCell ref="A9:B9"/>
    <mergeCell ref="A12:B12"/>
    <mergeCell ref="A13:B13"/>
    <mergeCell ref="A16:B16"/>
    <mergeCell ref="C16:L16"/>
    <mergeCell ref="A17:B17"/>
    <mergeCell ref="C17:L17"/>
    <mergeCell ref="A18:B18"/>
    <mergeCell ref="C18:L18"/>
    <mergeCell ref="A19:B19"/>
    <mergeCell ref="C19:L19"/>
    <mergeCell ref="A20:B20"/>
    <mergeCell ref="A21:B21"/>
    <mergeCell ref="C21:L21"/>
    <mergeCell ref="C20:N20"/>
    <mergeCell ref="A22:B22"/>
    <mergeCell ref="C22:L22"/>
    <mergeCell ref="A23:B23"/>
    <mergeCell ref="C23:L23"/>
    <mergeCell ref="A24:B24"/>
    <mergeCell ref="C24:L24"/>
    <mergeCell ref="A25:B25"/>
    <mergeCell ref="C25:L25"/>
    <mergeCell ref="A26:B26"/>
    <mergeCell ref="C26:L26"/>
    <mergeCell ref="A27:B27"/>
    <mergeCell ref="C27:L27"/>
  </mergeCells>
  <phoneticPr fontId="4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&amp;R&amp;"メイリオ,レギュラー"&amp;9&amp;A　&amp;F</oddHeader>
    <oddFooter>&amp;R&amp;"メイリオ,レギュラー"&amp;9岡山県バドミントン協会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1:男性_x000a_2:女性" xr:uid="{6950B3EC-BFAE-403D-ADDE-C0B8270704E1}">
          <x14:formula1>
            <xm:f>Sheet1!$A$2:$A$3</xm:f>
          </x14:formula1>
          <xm:sqref>I2:I4 I6:I19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E608E-60A2-47EA-B5CF-C85758C67831}">
  <dimension ref="A1:D112"/>
  <sheetViews>
    <sheetView zoomScaleNormal="100" workbookViewId="0">
      <selection activeCell="D2" sqref="D2"/>
    </sheetView>
  </sheetViews>
  <sheetFormatPr defaultColWidth="8.75" defaultRowHeight="18.75" x14ac:dyDescent="0.15"/>
  <cols>
    <col min="1" max="1" width="39.375" style="18" customWidth="1"/>
    <col min="2" max="2" width="30.25" style="53" customWidth="1"/>
    <col min="3" max="3" width="15.75" style="18" customWidth="1"/>
    <col min="4" max="4" width="50" style="49" customWidth="1"/>
    <col min="5" max="16384" width="8.75" style="17"/>
  </cols>
  <sheetData>
    <row r="1" spans="1:4" s="18" customFormat="1" x14ac:dyDescent="0.15">
      <c r="A1" s="45" t="s">
        <v>172</v>
      </c>
      <c r="B1" s="51" t="s">
        <v>173</v>
      </c>
      <c r="C1" s="45" t="s">
        <v>169</v>
      </c>
      <c r="D1" s="47" t="s">
        <v>197</v>
      </c>
    </row>
    <row r="2" spans="1:4" s="18" customFormat="1" x14ac:dyDescent="0.15">
      <c r="A2" s="46" t="s">
        <v>124</v>
      </c>
      <c r="B2" s="59" t="s">
        <v>185</v>
      </c>
      <c r="C2" s="60"/>
      <c r="D2" s="47"/>
    </row>
    <row r="3" spans="1:4" s="18" customFormat="1" x14ac:dyDescent="0.15">
      <c r="A3" s="46" t="s">
        <v>125</v>
      </c>
      <c r="B3" s="61"/>
      <c r="C3" s="62"/>
      <c r="D3" s="47"/>
    </row>
    <row r="4" spans="1:4" s="18" customFormat="1" x14ac:dyDescent="0.15">
      <c r="A4" s="46" t="s">
        <v>126</v>
      </c>
      <c r="B4" s="61"/>
      <c r="C4" s="62"/>
      <c r="D4" s="47"/>
    </row>
    <row r="5" spans="1:4" s="18" customFormat="1" x14ac:dyDescent="0.15">
      <c r="A5" s="46" t="s">
        <v>133</v>
      </c>
      <c r="B5" s="61"/>
      <c r="C5" s="62"/>
      <c r="D5" s="47"/>
    </row>
    <row r="6" spans="1:4" s="18" customFormat="1" x14ac:dyDescent="0.15">
      <c r="A6" s="46" t="s">
        <v>134</v>
      </c>
      <c r="B6" s="61"/>
      <c r="C6" s="62"/>
      <c r="D6" s="47"/>
    </row>
    <row r="7" spans="1:4" s="18" customFormat="1" x14ac:dyDescent="0.15">
      <c r="A7" s="46" t="s">
        <v>135</v>
      </c>
      <c r="B7" s="61"/>
      <c r="C7" s="62"/>
      <c r="D7" s="47"/>
    </row>
    <row r="8" spans="1:4" s="18" customFormat="1" x14ac:dyDescent="0.15">
      <c r="A8" s="46" t="s">
        <v>139</v>
      </c>
      <c r="B8" s="63"/>
      <c r="C8" s="64"/>
      <c r="D8" s="47"/>
    </row>
    <row r="9" spans="1:4" s="18" customFormat="1" x14ac:dyDescent="0.15">
      <c r="A9" s="65" t="s">
        <v>186</v>
      </c>
      <c r="B9" s="52" t="s">
        <v>72</v>
      </c>
      <c r="C9" s="50">
        <v>18280</v>
      </c>
      <c r="D9" s="47"/>
    </row>
    <row r="10" spans="1:4" s="18" customFormat="1" x14ac:dyDescent="0.15">
      <c r="A10" s="66"/>
      <c r="B10" s="52" t="s">
        <v>127</v>
      </c>
      <c r="C10" s="50">
        <v>18281</v>
      </c>
      <c r="D10" s="47"/>
    </row>
    <row r="11" spans="1:4" s="18" customFormat="1" x14ac:dyDescent="0.15">
      <c r="A11" s="66"/>
      <c r="B11" s="52" t="s">
        <v>74</v>
      </c>
      <c r="C11" s="50">
        <v>18286</v>
      </c>
      <c r="D11" s="47"/>
    </row>
    <row r="12" spans="1:4" s="18" customFormat="1" x14ac:dyDescent="0.15">
      <c r="A12" s="66"/>
      <c r="B12" s="52" t="s">
        <v>75</v>
      </c>
      <c r="C12" s="50">
        <v>26569</v>
      </c>
      <c r="D12" s="47"/>
    </row>
    <row r="13" spans="1:4" x14ac:dyDescent="0.15">
      <c r="A13" s="66"/>
      <c r="B13" s="52" t="s">
        <v>128</v>
      </c>
      <c r="C13" s="50">
        <v>27596</v>
      </c>
      <c r="D13" s="48"/>
    </row>
    <row r="14" spans="1:4" x14ac:dyDescent="0.15">
      <c r="A14" s="66"/>
      <c r="B14" s="52" t="s">
        <v>129</v>
      </c>
      <c r="C14" s="50">
        <v>18279</v>
      </c>
      <c r="D14" s="48"/>
    </row>
    <row r="15" spans="1:4" x14ac:dyDescent="0.15">
      <c r="A15" s="66"/>
      <c r="B15" s="52" t="s">
        <v>130</v>
      </c>
      <c r="C15" s="50">
        <v>18282</v>
      </c>
      <c r="D15" s="48"/>
    </row>
    <row r="16" spans="1:4" x14ac:dyDescent="0.15">
      <c r="A16" s="66"/>
      <c r="B16" s="52" t="s">
        <v>73</v>
      </c>
      <c r="C16" s="50">
        <v>18283</v>
      </c>
      <c r="D16" s="48"/>
    </row>
    <row r="17" spans="1:4" x14ac:dyDescent="0.15">
      <c r="A17" s="66"/>
      <c r="B17" s="52" t="s">
        <v>131</v>
      </c>
      <c r="C17" s="50">
        <v>18284</v>
      </c>
      <c r="D17" s="48"/>
    </row>
    <row r="18" spans="1:4" x14ac:dyDescent="0.15">
      <c r="A18" s="67"/>
      <c r="B18" s="52" t="s">
        <v>132</v>
      </c>
      <c r="C18" s="50">
        <v>18285</v>
      </c>
      <c r="D18" s="48"/>
    </row>
    <row r="19" spans="1:4" x14ac:dyDescent="0.15">
      <c r="A19" s="65" t="s">
        <v>141</v>
      </c>
      <c r="B19" s="52" t="s">
        <v>12</v>
      </c>
      <c r="C19" s="50">
        <v>18223</v>
      </c>
      <c r="D19" s="48"/>
    </row>
    <row r="20" spans="1:4" x14ac:dyDescent="0.15">
      <c r="A20" s="66"/>
      <c r="B20" s="52" t="s">
        <v>76</v>
      </c>
      <c r="C20" s="50">
        <v>18225</v>
      </c>
      <c r="D20" s="48" t="s">
        <v>187</v>
      </c>
    </row>
    <row r="21" spans="1:4" x14ac:dyDescent="0.15">
      <c r="A21" s="66"/>
      <c r="B21" s="52" t="s">
        <v>13</v>
      </c>
      <c r="C21" s="50">
        <v>18227</v>
      </c>
      <c r="D21" s="48"/>
    </row>
    <row r="22" spans="1:4" x14ac:dyDescent="0.15">
      <c r="A22" s="66"/>
      <c r="B22" s="52" t="s">
        <v>15</v>
      </c>
      <c r="C22" s="50">
        <v>18229</v>
      </c>
      <c r="D22" s="48"/>
    </row>
    <row r="23" spans="1:4" x14ac:dyDescent="0.15">
      <c r="A23" s="66"/>
      <c r="B23" s="52" t="s">
        <v>17</v>
      </c>
      <c r="C23" s="50">
        <v>18231</v>
      </c>
      <c r="D23" s="48"/>
    </row>
    <row r="24" spans="1:4" x14ac:dyDescent="0.15">
      <c r="A24" s="66"/>
      <c r="B24" s="52" t="s">
        <v>18</v>
      </c>
      <c r="C24" s="50">
        <v>18234</v>
      </c>
      <c r="D24" s="48" t="s">
        <v>188</v>
      </c>
    </row>
    <row r="25" spans="1:4" x14ac:dyDescent="0.15">
      <c r="A25" s="66"/>
      <c r="B25" s="52" t="s">
        <v>19</v>
      </c>
      <c r="C25" s="50">
        <v>18235</v>
      </c>
      <c r="D25" s="48"/>
    </row>
    <row r="26" spans="1:4" x14ac:dyDescent="0.15">
      <c r="A26" s="66"/>
      <c r="B26" s="52" t="s">
        <v>20</v>
      </c>
      <c r="C26" s="50">
        <v>18236</v>
      </c>
      <c r="D26" s="48"/>
    </row>
    <row r="27" spans="1:4" x14ac:dyDescent="0.15">
      <c r="A27" s="66"/>
      <c r="B27" s="52" t="s">
        <v>21</v>
      </c>
      <c r="C27" s="50">
        <v>18237</v>
      </c>
      <c r="D27" s="48"/>
    </row>
    <row r="28" spans="1:4" x14ac:dyDescent="0.15">
      <c r="A28" s="66"/>
      <c r="B28" s="52" t="s">
        <v>142</v>
      </c>
      <c r="C28" s="50">
        <v>18238</v>
      </c>
      <c r="D28" s="48"/>
    </row>
    <row r="29" spans="1:4" x14ac:dyDescent="0.15">
      <c r="A29" s="66"/>
      <c r="B29" s="52" t="s">
        <v>23</v>
      </c>
      <c r="C29" s="50">
        <v>18243</v>
      </c>
      <c r="D29" s="48" t="s">
        <v>189</v>
      </c>
    </row>
    <row r="30" spans="1:4" x14ac:dyDescent="0.15">
      <c r="A30" s="66"/>
      <c r="B30" s="52" t="s">
        <v>143</v>
      </c>
      <c r="C30" s="50">
        <v>18245</v>
      </c>
      <c r="D30" s="48"/>
    </row>
    <row r="31" spans="1:4" x14ac:dyDescent="0.15">
      <c r="A31" s="66"/>
      <c r="B31" s="52" t="s">
        <v>79</v>
      </c>
      <c r="C31" s="50">
        <v>18246</v>
      </c>
      <c r="D31" s="48" t="s">
        <v>189</v>
      </c>
    </row>
    <row r="32" spans="1:4" x14ac:dyDescent="0.15">
      <c r="A32" s="66"/>
      <c r="B32" s="52" t="s">
        <v>24</v>
      </c>
      <c r="C32" s="50">
        <v>18247</v>
      </c>
      <c r="D32" s="48"/>
    </row>
    <row r="33" spans="1:4" x14ac:dyDescent="0.15">
      <c r="A33" s="66"/>
      <c r="B33" s="52" t="s">
        <v>25</v>
      </c>
      <c r="C33" s="50">
        <v>18249</v>
      </c>
      <c r="D33" s="48"/>
    </row>
    <row r="34" spans="1:4" x14ac:dyDescent="0.15">
      <c r="A34" s="66"/>
      <c r="B34" s="52" t="s">
        <v>26</v>
      </c>
      <c r="C34" s="50">
        <v>18254</v>
      </c>
      <c r="D34" s="48"/>
    </row>
    <row r="35" spans="1:4" x14ac:dyDescent="0.15">
      <c r="A35" s="66"/>
      <c r="B35" s="52" t="s">
        <v>28</v>
      </c>
      <c r="C35" s="50">
        <v>18992</v>
      </c>
      <c r="D35" s="48"/>
    </row>
    <row r="36" spans="1:4" x14ac:dyDescent="0.15">
      <c r="A36" s="66"/>
      <c r="B36" s="52" t="s">
        <v>29</v>
      </c>
      <c r="C36" s="50">
        <v>18993</v>
      </c>
      <c r="D36" s="48"/>
    </row>
    <row r="37" spans="1:4" x14ac:dyDescent="0.15">
      <c r="A37" s="66"/>
      <c r="B37" s="52" t="s">
        <v>30</v>
      </c>
      <c r="C37" s="50">
        <v>19009</v>
      </c>
      <c r="D37" s="48"/>
    </row>
    <row r="38" spans="1:4" x14ac:dyDescent="0.15">
      <c r="A38" s="66"/>
      <c r="B38" s="52" t="s">
        <v>31</v>
      </c>
      <c r="C38" s="50">
        <v>20788</v>
      </c>
      <c r="D38" s="48"/>
    </row>
    <row r="39" spans="1:4" x14ac:dyDescent="0.15">
      <c r="A39" s="66"/>
      <c r="B39" s="52" t="s">
        <v>32</v>
      </c>
      <c r="C39" s="50">
        <v>21485</v>
      </c>
      <c r="D39" s="48"/>
    </row>
    <row r="40" spans="1:4" x14ac:dyDescent="0.15">
      <c r="A40" s="66"/>
      <c r="B40" s="52" t="s">
        <v>34</v>
      </c>
      <c r="C40" s="50">
        <v>21785</v>
      </c>
      <c r="D40" s="48"/>
    </row>
    <row r="41" spans="1:4" x14ac:dyDescent="0.15">
      <c r="A41" s="66"/>
      <c r="B41" s="52" t="s">
        <v>35</v>
      </c>
      <c r="C41" s="50">
        <v>21846</v>
      </c>
      <c r="D41" s="48"/>
    </row>
    <row r="42" spans="1:4" x14ac:dyDescent="0.15">
      <c r="A42" s="66"/>
      <c r="B42" s="52" t="s">
        <v>36</v>
      </c>
      <c r="C42" s="50">
        <v>22468</v>
      </c>
      <c r="D42" s="48"/>
    </row>
    <row r="43" spans="1:4" x14ac:dyDescent="0.15">
      <c r="A43" s="66"/>
      <c r="B43" s="52" t="s">
        <v>37</v>
      </c>
      <c r="C43" s="50">
        <v>22739</v>
      </c>
      <c r="D43" s="48"/>
    </row>
    <row r="44" spans="1:4" x14ac:dyDescent="0.15">
      <c r="A44" s="66"/>
      <c r="B44" s="52" t="s">
        <v>38</v>
      </c>
      <c r="C44" s="50">
        <v>22871</v>
      </c>
      <c r="D44" s="48"/>
    </row>
    <row r="45" spans="1:4" x14ac:dyDescent="0.15">
      <c r="A45" s="66"/>
      <c r="B45" s="52" t="s">
        <v>39</v>
      </c>
      <c r="C45" s="50">
        <v>23314</v>
      </c>
      <c r="D45" s="48"/>
    </row>
    <row r="46" spans="1:4" x14ac:dyDescent="0.15">
      <c r="A46" s="66"/>
      <c r="B46" s="52" t="s">
        <v>40</v>
      </c>
      <c r="C46" s="50">
        <v>23558</v>
      </c>
      <c r="D46" s="48"/>
    </row>
    <row r="47" spans="1:4" x14ac:dyDescent="0.15">
      <c r="A47" s="66"/>
      <c r="B47" s="52" t="s">
        <v>41</v>
      </c>
      <c r="C47" s="50">
        <v>23559</v>
      </c>
      <c r="D47" s="48"/>
    </row>
    <row r="48" spans="1:4" x14ac:dyDescent="0.15">
      <c r="A48" s="66"/>
      <c r="B48" s="52" t="s">
        <v>42</v>
      </c>
      <c r="C48" s="50">
        <v>23697</v>
      </c>
      <c r="D48" s="48"/>
    </row>
    <row r="49" spans="1:4" x14ac:dyDescent="0.15">
      <c r="A49" s="66"/>
      <c r="B49" s="52" t="s">
        <v>43</v>
      </c>
      <c r="C49" s="50">
        <v>23752</v>
      </c>
      <c r="D49" s="48" t="s">
        <v>187</v>
      </c>
    </row>
    <row r="50" spans="1:4" x14ac:dyDescent="0.15">
      <c r="A50" s="66"/>
      <c r="B50" s="52" t="s">
        <v>77</v>
      </c>
      <c r="C50" s="50">
        <v>23779</v>
      </c>
      <c r="D50" s="48" t="s">
        <v>189</v>
      </c>
    </row>
    <row r="51" spans="1:4" x14ac:dyDescent="0.15">
      <c r="A51" s="66"/>
      <c r="B51" s="52" t="s">
        <v>44</v>
      </c>
      <c r="C51" s="50">
        <v>23839</v>
      </c>
      <c r="D51" s="48"/>
    </row>
    <row r="52" spans="1:4" x14ac:dyDescent="0.15">
      <c r="A52" s="66"/>
      <c r="B52" s="52" t="s">
        <v>45</v>
      </c>
      <c r="C52" s="50">
        <v>23841</v>
      </c>
      <c r="D52" s="48"/>
    </row>
    <row r="53" spans="1:4" x14ac:dyDescent="0.15">
      <c r="A53" s="66"/>
      <c r="B53" s="52" t="s">
        <v>47</v>
      </c>
      <c r="C53" s="50">
        <v>25449</v>
      </c>
      <c r="D53" s="48"/>
    </row>
    <row r="54" spans="1:4" x14ac:dyDescent="0.15">
      <c r="A54" s="66"/>
      <c r="B54" s="52" t="s">
        <v>48</v>
      </c>
      <c r="C54" s="50">
        <v>25451</v>
      </c>
      <c r="D54" s="48"/>
    </row>
    <row r="55" spans="1:4" x14ac:dyDescent="0.15">
      <c r="A55" s="66"/>
      <c r="B55" s="52" t="s">
        <v>80</v>
      </c>
      <c r="C55" s="50">
        <v>26898</v>
      </c>
      <c r="D55" s="48"/>
    </row>
    <row r="56" spans="1:4" x14ac:dyDescent="0.15">
      <c r="A56" s="66"/>
      <c r="B56" s="52" t="s">
        <v>83</v>
      </c>
      <c r="C56" s="50">
        <v>26906</v>
      </c>
      <c r="D56" s="48"/>
    </row>
    <row r="57" spans="1:4" x14ac:dyDescent="0.15">
      <c r="A57" s="66"/>
      <c r="B57" s="52" t="s">
        <v>78</v>
      </c>
      <c r="C57" s="50">
        <v>26909</v>
      </c>
      <c r="D57" s="48" t="s">
        <v>188</v>
      </c>
    </row>
    <row r="58" spans="1:4" x14ac:dyDescent="0.15">
      <c r="A58" s="66"/>
      <c r="B58" s="52" t="s">
        <v>85</v>
      </c>
      <c r="C58" s="50">
        <v>26911</v>
      </c>
      <c r="D58" s="48"/>
    </row>
    <row r="59" spans="1:4" x14ac:dyDescent="0.15">
      <c r="A59" s="66"/>
      <c r="B59" s="52" t="s">
        <v>86</v>
      </c>
      <c r="C59" s="50">
        <v>26996</v>
      </c>
      <c r="D59" s="48"/>
    </row>
    <row r="60" spans="1:4" x14ac:dyDescent="0.15">
      <c r="A60" s="66"/>
      <c r="B60" s="52" t="s">
        <v>87</v>
      </c>
      <c r="C60" s="50">
        <v>27104</v>
      </c>
      <c r="D60" s="48"/>
    </row>
    <row r="61" spans="1:4" x14ac:dyDescent="0.15">
      <c r="A61" s="66"/>
      <c r="B61" s="52" t="s">
        <v>89</v>
      </c>
      <c r="C61" s="50">
        <v>27458</v>
      </c>
      <c r="D61" s="48"/>
    </row>
    <row r="62" spans="1:4" x14ac:dyDescent="0.15">
      <c r="A62" s="66"/>
      <c r="B62" s="52" t="s">
        <v>90</v>
      </c>
      <c r="C62" s="50">
        <v>27479</v>
      </c>
      <c r="D62" s="48"/>
    </row>
    <row r="63" spans="1:4" x14ac:dyDescent="0.15">
      <c r="A63" s="66"/>
      <c r="B63" s="52" t="s">
        <v>91</v>
      </c>
      <c r="C63" s="50">
        <v>27670</v>
      </c>
      <c r="D63" s="48"/>
    </row>
    <row r="64" spans="1:4" x14ac:dyDescent="0.15">
      <c r="A64" s="66"/>
      <c r="B64" s="52" t="s">
        <v>144</v>
      </c>
      <c r="C64" s="50">
        <v>27913</v>
      </c>
      <c r="D64" s="48"/>
    </row>
    <row r="65" spans="1:4" x14ac:dyDescent="0.15">
      <c r="A65" s="66"/>
      <c r="B65" s="52" t="s">
        <v>145</v>
      </c>
      <c r="C65" s="50">
        <v>28324</v>
      </c>
      <c r="D65" s="48"/>
    </row>
    <row r="66" spans="1:4" x14ac:dyDescent="0.15">
      <c r="A66" s="66"/>
      <c r="B66" s="52" t="s">
        <v>14</v>
      </c>
      <c r="C66" s="50">
        <v>18228</v>
      </c>
      <c r="D66" s="48"/>
    </row>
    <row r="67" spans="1:4" x14ac:dyDescent="0.15">
      <c r="A67" s="66"/>
      <c r="B67" s="52" t="s">
        <v>16</v>
      </c>
      <c r="C67" s="50">
        <v>18230</v>
      </c>
      <c r="D67" s="48"/>
    </row>
    <row r="68" spans="1:4" x14ac:dyDescent="0.15">
      <c r="A68" s="66"/>
      <c r="B68" s="52" t="s">
        <v>22</v>
      </c>
      <c r="C68" s="50">
        <v>18239</v>
      </c>
      <c r="D68" s="48"/>
    </row>
    <row r="69" spans="1:4" x14ac:dyDescent="0.15">
      <c r="A69" s="66"/>
      <c r="B69" s="52" t="s">
        <v>81</v>
      </c>
      <c r="C69" s="50">
        <v>18252</v>
      </c>
      <c r="D69" s="48" t="s">
        <v>187</v>
      </c>
    </row>
    <row r="70" spans="1:4" x14ac:dyDescent="0.15">
      <c r="A70" s="66"/>
      <c r="B70" s="52" t="s">
        <v>27</v>
      </c>
      <c r="C70" s="50">
        <v>18255</v>
      </c>
      <c r="D70" s="48"/>
    </row>
    <row r="71" spans="1:4" x14ac:dyDescent="0.15">
      <c r="A71" s="66"/>
      <c r="B71" s="52" t="s">
        <v>33</v>
      </c>
      <c r="C71" s="50">
        <v>21784</v>
      </c>
      <c r="D71" s="48"/>
    </row>
    <row r="72" spans="1:4" x14ac:dyDescent="0.15">
      <c r="A72" s="66"/>
      <c r="B72" s="52" t="s">
        <v>46</v>
      </c>
      <c r="C72" s="50">
        <v>24531</v>
      </c>
      <c r="D72" s="48"/>
    </row>
    <row r="73" spans="1:4" x14ac:dyDescent="0.15">
      <c r="A73" s="67"/>
      <c r="B73" s="52" t="s">
        <v>88</v>
      </c>
      <c r="C73" s="50">
        <v>27397</v>
      </c>
      <c r="D73" s="48" t="s">
        <v>190</v>
      </c>
    </row>
    <row r="74" spans="1:4" x14ac:dyDescent="0.15">
      <c r="A74" s="65" t="s">
        <v>146</v>
      </c>
      <c r="B74" s="52" t="s">
        <v>83</v>
      </c>
      <c r="C74" s="50">
        <v>26918</v>
      </c>
      <c r="D74" s="48"/>
    </row>
    <row r="75" spans="1:4" x14ac:dyDescent="0.15">
      <c r="A75" s="66"/>
      <c r="B75" s="52" t="s">
        <v>85</v>
      </c>
      <c r="C75" s="50">
        <v>26919</v>
      </c>
      <c r="D75" s="48"/>
    </row>
    <row r="76" spans="1:4" x14ac:dyDescent="0.15">
      <c r="A76" s="66"/>
      <c r="B76" s="52" t="s">
        <v>78</v>
      </c>
      <c r="C76" s="50">
        <v>26920</v>
      </c>
      <c r="D76" s="48" t="s">
        <v>191</v>
      </c>
    </row>
    <row r="77" spans="1:4" x14ac:dyDescent="0.15">
      <c r="A77" s="66"/>
      <c r="B77" s="52" t="s">
        <v>23</v>
      </c>
      <c r="C77" s="50">
        <v>26939</v>
      </c>
      <c r="D77" s="48" t="s">
        <v>192</v>
      </c>
    </row>
    <row r="78" spans="1:4" x14ac:dyDescent="0.15">
      <c r="A78" s="66"/>
      <c r="B78" s="52" t="s">
        <v>77</v>
      </c>
      <c r="C78" s="50">
        <v>26945</v>
      </c>
      <c r="D78" s="48" t="s">
        <v>192</v>
      </c>
    </row>
    <row r="79" spans="1:4" x14ac:dyDescent="0.15">
      <c r="A79" s="66"/>
      <c r="B79" s="52" t="s">
        <v>147</v>
      </c>
      <c r="C79" s="50">
        <v>26950</v>
      </c>
      <c r="D79" s="48" t="s">
        <v>187</v>
      </c>
    </row>
    <row r="80" spans="1:4" x14ac:dyDescent="0.15">
      <c r="A80" s="66"/>
      <c r="B80" s="52" t="s">
        <v>148</v>
      </c>
      <c r="C80" s="50">
        <v>26951</v>
      </c>
      <c r="D80" s="48"/>
    </row>
    <row r="81" spans="1:4" x14ac:dyDescent="0.15">
      <c r="A81" s="66"/>
      <c r="B81" s="52" t="s">
        <v>149</v>
      </c>
      <c r="C81" s="50">
        <v>26952</v>
      </c>
      <c r="D81" s="48" t="s">
        <v>193</v>
      </c>
    </row>
    <row r="82" spans="1:4" x14ac:dyDescent="0.15">
      <c r="A82" s="66"/>
      <c r="B82" s="52" t="s">
        <v>150</v>
      </c>
      <c r="C82" s="50">
        <v>26953</v>
      </c>
      <c r="D82" s="48" t="s">
        <v>187</v>
      </c>
    </row>
    <row r="83" spans="1:4" x14ac:dyDescent="0.15">
      <c r="A83" s="66"/>
      <c r="B83" s="52" t="s">
        <v>151</v>
      </c>
      <c r="C83" s="50">
        <v>26955</v>
      </c>
      <c r="D83" s="48"/>
    </row>
    <row r="84" spans="1:4" x14ac:dyDescent="0.15">
      <c r="A84" s="66"/>
      <c r="B84" s="52" t="s">
        <v>152</v>
      </c>
      <c r="C84" s="50">
        <v>26957</v>
      </c>
      <c r="D84" s="48" t="s">
        <v>192</v>
      </c>
    </row>
    <row r="85" spans="1:4" x14ac:dyDescent="0.15">
      <c r="A85" s="66"/>
      <c r="B85" s="52" t="s">
        <v>82</v>
      </c>
      <c r="C85" s="50">
        <v>28064</v>
      </c>
      <c r="D85" s="48" t="s">
        <v>187</v>
      </c>
    </row>
    <row r="86" spans="1:4" x14ac:dyDescent="0.15">
      <c r="A86" s="66"/>
      <c r="B86" s="52" t="s">
        <v>18</v>
      </c>
      <c r="C86" s="50">
        <v>28101</v>
      </c>
      <c r="D86" s="48" t="s">
        <v>191</v>
      </c>
    </row>
    <row r="87" spans="1:4" x14ac:dyDescent="0.15">
      <c r="A87" s="66"/>
      <c r="B87" s="52" t="s">
        <v>80</v>
      </c>
      <c r="C87" s="50">
        <v>26913</v>
      </c>
      <c r="D87" s="48"/>
    </row>
    <row r="88" spans="1:4" x14ac:dyDescent="0.15">
      <c r="A88" s="66"/>
      <c r="B88" s="52" t="s">
        <v>153</v>
      </c>
      <c r="C88" s="50">
        <v>26917</v>
      </c>
      <c r="D88" s="48"/>
    </row>
    <row r="89" spans="1:4" x14ac:dyDescent="0.15">
      <c r="A89" s="66"/>
      <c r="B89" s="52" t="s">
        <v>138</v>
      </c>
      <c r="C89" s="50">
        <v>26949</v>
      </c>
      <c r="D89" s="48"/>
    </row>
    <row r="90" spans="1:4" x14ac:dyDescent="0.15">
      <c r="A90" s="66"/>
      <c r="B90" s="52" t="s">
        <v>137</v>
      </c>
      <c r="C90" s="50">
        <v>26954</v>
      </c>
      <c r="D90" s="48" t="s">
        <v>193</v>
      </c>
    </row>
    <row r="91" spans="1:4" x14ac:dyDescent="0.15">
      <c r="A91" s="67"/>
      <c r="B91" s="52" t="s">
        <v>154</v>
      </c>
      <c r="C91" s="50">
        <v>26956</v>
      </c>
      <c r="D91" s="48"/>
    </row>
    <row r="92" spans="1:4" x14ac:dyDescent="0.15">
      <c r="A92" s="65" t="s">
        <v>155</v>
      </c>
      <c r="B92" s="52" t="s">
        <v>147</v>
      </c>
      <c r="C92" s="50">
        <v>26921</v>
      </c>
      <c r="D92" s="48" t="s">
        <v>188</v>
      </c>
    </row>
    <row r="93" spans="1:4" x14ac:dyDescent="0.15">
      <c r="A93" s="66"/>
      <c r="B93" s="52" t="s">
        <v>156</v>
      </c>
      <c r="C93" s="50">
        <v>26922</v>
      </c>
      <c r="D93" s="48" t="s">
        <v>191</v>
      </c>
    </row>
    <row r="94" spans="1:4" x14ac:dyDescent="0.15">
      <c r="A94" s="66"/>
      <c r="B94" s="52" t="s">
        <v>150</v>
      </c>
      <c r="C94" s="50">
        <v>26924</v>
      </c>
      <c r="D94" s="48" t="s">
        <v>188</v>
      </c>
    </row>
    <row r="95" spans="1:4" x14ac:dyDescent="0.15">
      <c r="A95" s="66"/>
      <c r="B95" s="52" t="s">
        <v>140</v>
      </c>
      <c r="C95" s="50">
        <v>26925</v>
      </c>
      <c r="D95" s="48" t="s">
        <v>194</v>
      </c>
    </row>
    <row r="96" spans="1:4" x14ac:dyDescent="0.15">
      <c r="A96" s="66"/>
      <c r="B96" s="52" t="s">
        <v>136</v>
      </c>
      <c r="C96" s="50">
        <v>26926</v>
      </c>
      <c r="D96" s="48"/>
    </row>
    <row r="97" spans="1:4" x14ac:dyDescent="0.15">
      <c r="A97" s="66"/>
      <c r="B97" s="52" t="s">
        <v>157</v>
      </c>
      <c r="C97" s="50">
        <v>26927</v>
      </c>
      <c r="D97" s="48"/>
    </row>
    <row r="98" spans="1:4" x14ac:dyDescent="0.15">
      <c r="A98" s="66"/>
      <c r="B98" s="52" t="s">
        <v>77</v>
      </c>
      <c r="C98" s="50">
        <v>26928</v>
      </c>
      <c r="D98" s="48" t="s">
        <v>195</v>
      </c>
    </row>
    <row r="99" spans="1:4" x14ac:dyDescent="0.15">
      <c r="A99" s="66"/>
      <c r="B99" s="52" t="s">
        <v>158</v>
      </c>
      <c r="C99" s="50">
        <v>26929</v>
      </c>
      <c r="D99" s="48" t="s">
        <v>195</v>
      </c>
    </row>
    <row r="100" spans="1:4" x14ac:dyDescent="0.15">
      <c r="A100" s="66"/>
      <c r="B100" s="52" t="s">
        <v>159</v>
      </c>
      <c r="C100" s="50">
        <v>26930</v>
      </c>
      <c r="D100" s="48" t="s">
        <v>195</v>
      </c>
    </row>
    <row r="101" spans="1:4" x14ac:dyDescent="0.15">
      <c r="A101" s="66"/>
      <c r="B101" s="52" t="s">
        <v>160</v>
      </c>
      <c r="C101" s="50">
        <v>26931</v>
      </c>
      <c r="D101" s="48"/>
    </row>
    <row r="102" spans="1:4" x14ac:dyDescent="0.15">
      <c r="A102" s="66"/>
      <c r="B102" s="52" t="s">
        <v>161</v>
      </c>
      <c r="C102" s="50">
        <v>26932</v>
      </c>
      <c r="D102" s="48"/>
    </row>
    <row r="103" spans="1:4" x14ac:dyDescent="0.15">
      <c r="A103" s="66"/>
      <c r="B103" s="52" t="s">
        <v>162</v>
      </c>
      <c r="C103" s="50">
        <v>26933</v>
      </c>
      <c r="D103" s="48"/>
    </row>
    <row r="104" spans="1:4" x14ac:dyDescent="0.15">
      <c r="A104" s="66"/>
      <c r="B104" s="52" t="s">
        <v>163</v>
      </c>
      <c r="C104" s="50">
        <v>26934</v>
      </c>
      <c r="D104" s="48" t="s">
        <v>191</v>
      </c>
    </row>
    <row r="105" spans="1:4" x14ac:dyDescent="0.15">
      <c r="A105" s="66"/>
      <c r="B105" s="52" t="s">
        <v>82</v>
      </c>
      <c r="C105" s="50">
        <v>26935</v>
      </c>
      <c r="D105" s="48" t="s">
        <v>188</v>
      </c>
    </row>
    <row r="106" spans="1:4" x14ac:dyDescent="0.15">
      <c r="A106" s="66"/>
      <c r="B106" s="52" t="s">
        <v>164</v>
      </c>
      <c r="C106" s="50">
        <v>26936</v>
      </c>
      <c r="D106" s="48" t="s">
        <v>190</v>
      </c>
    </row>
    <row r="107" spans="1:4" x14ac:dyDescent="0.15">
      <c r="A107" s="66"/>
      <c r="B107" s="52" t="s">
        <v>165</v>
      </c>
      <c r="C107" s="50">
        <v>26937</v>
      </c>
      <c r="D107" s="48" t="s">
        <v>191</v>
      </c>
    </row>
    <row r="108" spans="1:4" x14ac:dyDescent="0.15">
      <c r="A108" s="66"/>
      <c r="B108" s="52" t="s">
        <v>166</v>
      </c>
      <c r="C108" s="50">
        <v>26938</v>
      </c>
      <c r="D108" s="48"/>
    </row>
    <row r="109" spans="1:4" x14ac:dyDescent="0.15">
      <c r="A109" s="66"/>
      <c r="B109" s="52" t="s">
        <v>167</v>
      </c>
      <c r="C109" s="50">
        <v>28304</v>
      </c>
      <c r="D109" s="48"/>
    </row>
    <row r="110" spans="1:4" x14ac:dyDescent="0.15">
      <c r="A110" s="67"/>
      <c r="B110" s="52" t="s">
        <v>149</v>
      </c>
      <c r="C110" s="50">
        <v>26923</v>
      </c>
      <c r="D110" s="48" t="s">
        <v>194</v>
      </c>
    </row>
    <row r="111" spans="1:4" x14ac:dyDescent="0.15">
      <c r="A111" s="46" t="s">
        <v>177</v>
      </c>
      <c r="B111" s="52" t="s">
        <v>168</v>
      </c>
      <c r="C111" s="50">
        <v>21703</v>
      </c>
      <c r="D111" s="48"/>
    </row>
    <row r="112" spans="1:4" x14ac:dyDescent="0.15">
      <c r="D112" s="49" t="s">
        <v>196</v>
      </c>
    </row>
  </sheetData>
  <mergeCells count="5">
    <mergeCell ref="B2:C8"/>
    <mergeCell ref="A9:A18"/>
    <mergeCell ref="A19:A73"/>
    <mergeCell ref="A74:A91"/>
    <mergeCell ref="A92:A110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63B22-E942-4ED0-9B14-E7FCACF04434}">
  <dimension ref="A1:A13"/>
  <sheetViews>
    <sheetView workbookViewId="0">
      <selection activeCell="K12" sqref="K12"/>
    </sheetView>
  </sheetViews>
  <sheetFormatPr defaultColWidth="8.75" defaultRowHeight="18.75" x14ac:dyDescent="0.15"/>
  <cols>
    <col min="1" max="1" width="12.5" style="15" customWidth="1"/>
    <col min="2" max="16384" width="8.75" style="14"/>
  </cols>
  <sheetData>
    <row r="1" spans="1:1" ht="18" customHeight="1" x14ac:dyDescent="0.15">
      <c r="A1" s="15" t="s">
        <v>7</v>
      </c>
    </row>
    <row r="2" spans="1:1" ht="18" customHeight="1" x14ac:dyDescent="0.15">
      <c r="A2" s="15">
        <v>1</v>
      </c>
    </row>
    <row r="3" spans="1:1" ht="18" customHeight="1" x14ac:dyDescent="0.15">
      <c r="A3" s="15">
        <v>2</v>
      </c>
    </row>
    <row r="4" spans="1:1" ht="18" customHeight="1" x14ac:dyDescent="0.15"/>
    <row r="5" spans="1:1" ht="18" customHeight="1" x14ac:dyDescent="0.15"/>
    <row r="6" spans="1:1" ht="18" customHeight="1" x14ac:dyDescent="0.15"/>
    <row r="7" spans="1:1" ht="18" customHeight="1" x14ac:dyDescent="0.15"/>
    <row r="8" spans="1:1" ht="18" customHeight="1" x14ac:dyDescent="0.15"/>
    <row r="9" spans="1:1" ht="18" customHeight="1" x14ac:dyDescent="0.15"/>
    <row r="10" spans="1:1" ht="18" customHeight="1" x14ac:dyDescent="0.15"/>
    <row r="11" spans="1:1" ht="18" customHeight="1" x14ac:dyDescent="0.15"/>
    <row r="12" spans="1:1" ht="18" customHeight="1" x14ac:dyDescent="0.15"/>
    <row r="13" spans="1:1" ht="18" customHeight="1" x14ac:dyDescent="0.15"/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会員登録シート</vt:lpstr>
      <vt:lpstr>記入例_注意 ・会員登録シート</vt:lpstr>
      <vt:lpstr>団体情報</vt:lpstr>
      <vt:lpstr>Sheet1</vt:lpstr>
      <vt:lpstr>data00</vt:lpstr>
      <vt:lpstr>会員登録シート!Print_Area</vt:lpstr>
      <vt:lpstr>団体情報!Print_Area</vt:lpstr>
      <vt:lpstr>会員登録シート!Print_Titles</vt:lpstr>
      <vt:lpstr>'記入例_注意 ・会員登録シート'!Print_Titles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岡山県バドミントン協会_事務局</dc:creator>
  <cp:lastModifiedBy>龍剛 高見</cp:lastModifiedBy>
  <cp:lastPrinted>2025-03-01T04:14:27Z</cp:lastPrinted>
  <dcterms:created xsi:type="dcterms:W3CDTF">2016-04-06T23:12:35Z</dcterms:created>
  <dcterms:modified xsi:type="dcterms:W3CDTF">2025-03-01T04:14:47Z</dcterms:modified>
</cp:coreProperties>
</file>