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wner\Desktop\badminton\2024.R06_badminton\☆2024(R06)_会員登録\☆2024(R06)_会員登録手続きのご案内\"/>
    </mc:Choice>
  </mc:AlternateContent>
  <xr:revisionPtr revIDLastSave="0" documentId="13_ncr:1_{4AE40A26-1711-49D3-AF10-DBD14778D6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会員登録シート" sheetId="1" r:id="rId1"/>
    <sheet name="記入例_会員登録シート" sheetId="5" r:id="rId2"/>
    <sheet name="団体情報_岡山県その他の組織・学生連盟" sheetId="4" r:id="rId3"/>
    <sheet name="Sheet1" sheetId="3" state="hidden" r:id="rId4"/>
  </sheets>
  <definedNames>
    <definedName name="_xlnm._FilterDatabase" localSheetId="0" hidden="1">会員登録シート!$A$1:$N$4</definedName>
    <definedName name="_xlnm._FilterDatabase" localSheetId="1" hidden="1">記入例_会員登録シート!$A$1:$N$5</definedName>
    <definedName name="data00">団体情報_岡山県その他の組織・学生連盟!$A$1:$B$64</definedName>
    <definedName name="_xlnm.Print_Titles" localSheetId="0">会員登録シート!$1:$1</definedName>
    <definedName name="_xlnm.Print_Titles" localSheetId="1">記入例_会員登録シート!$1:$1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M27" i="1" s="1"/>
  <c r="I27" i="1"/>
  <c r="B27" i="1"/>
  <c r="L26" i="1"/>
  <c r="M26" i="1" s="1"/>
  <c r="I26" i="1"/>
  <c r="B26" i="1"/>
  <c r="L25" i="1"/>
  <c r="M25" i="1" s="1"/>
  <c r="I25" i="1"/>
  <c r="B25" i="1"/>
  <c r="L24" i="1"/>
  <c r="M24" i="1" s="1"/>
  <c r="I24" i="1"/>
  <c r="B24" i="1"/>
  <c r="L23" i="1"/>
  <c r="M23" i="1" s="1"/>
  <c r="I23" i="1"/>
  <c r="B23" i="1"/>
  <c r="L22" i="1"/>
  <c r="M22" i="1" s="1"/>
  <c r="I22" i="1"/>
  <c r="B22" i="1"/>
  <c r="B3" i="1"/>
  <c r="I3" i="1"/>
  <c r="L3" i="1"/>
  <c r="M3" i="1" s="1"/>
  <c r="B4" i="1"/>
  <c r="I4" i="1"/>
  <c r="L4" i="1"/>
  <c r="M4" i="1" s="1"/>
  <c r="B5" i="1"/>
  <c r="I5" i="1"/>
  <c r="L5" i="1"/>
  <c r="M5" i="1" s="1"/>
  <c r="B6" i="1"/>
  <c r="I6" i="1"/>
  <c r="L6" i="1"/>
  <c r="M6" i="1" s="1"/>
  <c r="B7" i="1"/>
  <c r="I7" i="1"/>
  <c r="L7" i="1"/>
  <c r="M7" i="1"/>
  <c r="B8" i="1"/>
  <c r="I8" i="1"/>
  <c r="L8" i="1"/>
  <c r="M8" i="1" s="1"/>
  <c r="B9" i="1"/>
  <c r="I9" i="1"/>
  <c r="L9" i="1"/>
  <c r="M9" i="1" s="1"/>
  <c r="B10" i="1"/>
  <c r="I10" i="1"/>
  <c r="L10" i="1"/>
  <c r="M10" i="1" s="1"/>
  <c r="B11" i="1"/>
  <c r="I11" i="1"/>
  <c r="L11" i="1"/>
  <c r="M11" i="1"/>
  <c r="B12" i="1"/>
  <c r="I12" i="1"/>
  <c r="L12" i="1"/>
  <c r="M12" i="1" s="1"/>
  <c r="B13" i="1"/>
  <c r="I13" i="1"/>
  <c r="L13" i="1"/>
  <c r="M13" i="1" s="1"/>
  <c r="B14" i="1"/>
  <c r="I14" i="1"/>
  <c r="L14" i="1"/>
  <c r="M14" i="1" s="1"/>
  <c r="B15" i="1"/>
  <c r="I15" i="1"/>
  <c r="L15" i="1"/>
  <c r="M15" i="1" s="1"/>
  <c r="B16" i="1"/>
  <c r="I16" i="1"/>
  <c r="L16" i="1"/>
  <c r="M16" i="1" s="1"/>
  <c r="B17" i="1"/>
  <c r="I17" i="1"/>
  <c r="L17" i="1"/>
  <c r="M17" i="1"/>
  <c r="B18" i="1"/>
  <c r="I18" i="1"/>
  <c r="L18" i="1"/>
  <c r="M18" i="1" s="1"/>
  <c r="B19" i="1"/>
  <c r="I19" i="1"/>
  <c r="L19" i="1"/>
  <c r="M19" i="1" s="1"/>
  <c r="B20" i="1"/>
  <c r="I20" i="1"/>
  <c r="L20" i="1"/>
  <c r="M20" i="1" s="1"/>
  <c r="B21" i="1"/>
  <c r="I21" i="1"/>
  <c r="L21" i="1"/>
  <c r="M21" i="1" s="1"/>
  <c r="I16" i="5"/>
  <c r="I15" i="5"/>
  <c r="B15" i="5"/>
  <c r="B16" i="5"/>
  <c r="B17" i="5"/>
  <c r="I14" i="5"/>
  <c r="I10" i="5"/>
  <c r="I8" i="5"/>
  <c r="L3" i="5"/>
  <c r="M3" i="5" s="1"/>
  <c r="I3" i="5"/>
  <c r="B6" i="5"/>
  <c r="I6" i="5"/>
  <c r="L6" i="5"/>
  <c r="M6" i="5" s="1"/>
  <c r="L15" i="5"/>
  <c r="M15" i="5" s="1"/>
  <c r="L14" i="5"/>
  <c r="M14" i="5" s="1"/>
  <c r="B14" i="5"/>
  <c r="L13" i="5"/>
  <c r="M13" i="5" s="1"/>
  <c r="I13" i="5"/>
  <c r="L12" i="5"/>
  <c r="M12" i="5" s="1"/>
  <c r="I12" i="5"/>
  <c r="L11" i="5"/>
  <c r="M11" i="5" s="1"/>
  <c r="I11" i="5"/>
  <c r="L10" i="5"/>
  <c r="M10" i="5" s="1"/>
  <c r="L9" i="5"/>
  <c r="M9" i="5" s="1"/>
  <c r="I9" i="5"/>
  <c r="L8" i="5"/>
  <c r="M8" i="5" s="1"/>
  <c r="L7" i="5"/>
  <c r="M7" i="5" s="1"/>
  <c r="I7" i="5"/>
  <c r="L5" i="5"/>
  <c r="M5" i="5" s="1"/>
  <c r="L4" i="5"/>
  <c r="M4" i="5" s="1"/>
  <c r="I4" i="5"/>
  <c r="B4" i="5"/>
  <c r="L2" i="5"/>
  <c r="M2" i="5" s="1"/>
  <c r="I2" i="5"/>
  <c r="B2" i="5"/>
  <c r="L2" i="1"/>
  <c r="M2" i="1" s="1"/>
  <c r="B2" i="1"/>
  <c r="I2" i="1"/>
</calcChain>
</file>

<file path=xl/sharedStrings.xml><?xml version="1.0" encoding="utf-8"?>
<sst xmlns="http://schemas.openxmlformats.org/spreadsheetml/2006/main" count="132" uniqueCount="121">
  <si>
    <t>会員番号</t>
  </si>
  <si>
    <t>所属団体名</t>
  </si>
  <si>
    <t>所属団体コード</t>
  </si>
  <si>
    <t>氏名(姓)</t>
  </si>
  <si>
    <t>氏名(名)</t>
  </si>
  <si>
    <t>フリガナ(姓)</t>
  </si>
  <si>
    <t>フリガナ(名)</t>
  </si>
  <si>
    <t>性別区分</t>
  </si>
  <si>
    <t>性別区分名</t>
  </si>
  <si>
    <t>郵便番号</t>
  </si>
  <si>
    <t>都道府県コード</t>
  </si>
  <si>
    <t>都道府県名</t>
  </si>
  <si>
    <t>団体番号</t>
  </si>
  <si>
    <t>団体名</t>
  </si>
  <si>
    <t>ＡＢＣＪｒ．</t>
  </si>
  <si>
    <t>HEISEI白鳥組</t>
  </si>
  <si>
    <t>ＲＳコガワ</t>
  </si>
  <si>
    <t>TCL@BC</t>
  </si>
  <si>
    <t>ＴＯＹＯ体協ＢＣ</t>
  </si>
  <si>
    <t>アステルスポーツクラブ</t>
  </si>
  <si>
    <t>アップルＢＣ</t>
  </si>
  <si>
    <t>シャトルランド</t>
  </si>
  <si>
    <t>スマッシュ</t>
  </si>
  <si>
    <t>スマッシュBC</t>
  </si>
  <si>
    <t>ちろりん村</t>
  </si>
  <si>
    <t>トッププロスポーツ</t>
  </si>
  <si>
    <t>ぶるず</t>
  </si>
  <si>
    <t>永井バドミントンクラブ</t>
  </si>
  <si>
    <t>郷内BC</t>
  </si>
  <si>
    <t>山陽クラブ</t>
  </si>
  <si>
    <t>帯江</t>
  </si>
  <si>
    <t>牧石クラブ</t>
  </si>
  <si>
    <t>ＮＴＮＢＣ</t>
  </si>
  <si>
    <t>エヌディエス</t>
  </si>
  <si>
    <t>フジショウ</t>
  </si>
  <si>
    <t>Ｏ.Ｕ.Ｂ.Ｔ</t>
  </si>
  <si>
    <t>金光ＢＣ</t>
  </si>
  <si>
    <t>川上食品</t>
  </si>
  <si>
    <t>Ｓａｔｕｎ</t>
  </si>
  <si>
    <t>ＴＭＢＣ</t>
  </si>
  <si>
    <t>Ｂ＆Ｓ</t>
  </si>
  <si>
    <t>西大寺ＢＣ</t>
  </si>
  <si>
    <t>Ｔａｉｌ　ｅｙｅｓ</t>
  </si>
  <si>
    <t>津山高専（一般）</t>
  </si>
  <si>
    <t>はねっこ</t>
  </si>
  <si>
    <t>清音</t>
  </si>
  <si>
    <t>旭化成BC</t>
  </si>
  <si>
    <t>Ｊ物クラブ</t>
  </si>
  <si>
    <t>富山ＢＣ</t>
  </si>
  <si>
    <t>ｎｅｔ.ｉｎ</t>
  </si>
  <si>
    <t>笠岡ＢＣ</t>
  </si>
  <si>
    <t>キビアスリートクラブ</t>
  </si>
  <si>
    <t>シャトルズ</t>
  </si>
  <si>
    <t>大西ライオンズ</t>
  </si>
  <si>
    <t>生年月日
yyyy/mm/dd</t>
    <phoneticPr fontId="4"/>
  </si>
  <si>
    <t>丘山</t>
    <rPh sb="0" eb="2">
      <t>オカヤマ</t>
    </rPh>
    <phoneticPr fontId="4"/>
  </si>
  <si>
    <t>健</t>
    <rPh sb="0" eb="1">
      <t>ケン</t>
    </rPh>
    <phoneticPr fontId="4"/>
  </si>
  <si>
    <t>オカヤマ</t>
    <phoneticPr fontId="4"/>
  </si>
  <si>
    <t>ケン</t>
    <phoneticPr fontId="4"/>
  </si>
  <si>
    <t>710-0831</t>
    <phoneticPr fontId="4"/>
  </si>
  <si>
    <t>倉敷市田ノ上1061-7</t>
    <rPh sb="0" eb="4">
      <t>クラシキシタ</t>
    </rPh>
    <rPh sb="5" eb="6">
      <t>ウエ</t>
    </rPh>
    <phoneticPr fontId="4"/>
  </si>
  <si>
    <t>所属団体コード：</t>
    <phoneticPr fontId="4"/>
  </si>
  <si>
    <t>各連盟所属の場合は、所属連盟に確認、または所属連盟を通じての登録をお願いします。</t>
    <rPh sb="0" eb="1">
      <t>カク</t>
    </rPh>
    <rPh sb="1" eb="3">
      <t>レンメイ</t>
    </rPh>
    <rPh sb="3" eb="5">
      <t>ショゾク</t>
    </rPh>
    <rPh sb="6" eb="8">
      <t>バアイ</t>
    </rPh>
    <rPh sb="10" eb="14">
      <t>ショゾクレンメイ</t>
    </rPh>
    <rPh sb="15" eb="17">
      <t>カクニン</t>
    </rPh>
    <rPh sb="21" eb="25">
      <t>ショゾクレンメイ</t>
    </rPh>
    <rPh sb="26" eb="27">
      <t>ツウ</t>
    </rPh>
    <rPh sb="30" eb="32">
      <t>トウロク</t>
    </rPh>
    <rPh sb="34" eb="35">
      <t>ネガ</t>
    </rPh>
    <phoneticPr fontId="4"/>
  </si>
  <si>
    <t>新規</t>
    <rPh sb="0" eb="2">
      <t>シンキ</t>
    </rPh>
    <phoneticPr fontId="4"/>
  </si>
  <si>
    <t>明日香</t>
    <rPh sb="0" eb="3">
      <t>アスカ</t>
    </rPh>
    <phoneticPr fontId="4"/>
  </si>
  <si>
    <t>飛鳥BC</t>
    <rPh sb="0" eb="2">
      <t>アスカ</t>
    </rPh>
    <phoneticPr fontId="4"/>
  </si>
  <si>
    <t>所属団体名</t>
    <phoneticPr fontId="4"/>
  </si>
  <si>
    <t>所属団体名：</t>
    <phoneticPr fontId="4"/>
  </si>
  <si>
    <t>会員番号：</t>
    <phoneticPr fontId="4"/>
  </si>
  <si>
    <t>フリガナ(姓)</t>
    <phoneticPr fontId="4"/>
  </si>
  <si>
    <t>フリガナ(姓)：</t>
    <phoneticPr fontId="4"/>
  </si>
  <si>
    <t>フリガナ(名)</t>
    <phoneticPr fontId="4"/>
  </si>
  <si>
    <t>フリガナ(名)：</t>
    <phoneticPr fontId="4"/>
  </si>
  <si>
    <t>全角カタカナ</t>
    <rPh sb="0" eb="2">
      <t>ゼンカク</t>
    </rPh>
    <phoneticPr fontId="4"/>
  </si>
  <si>
    <t>性別区分</t>
    <phoneticPr fontId="4"/>
  </si>
  <si>
    <t>性別区分：</t>
    <phoneticPr fontId="4"/>
  </si>
  <si>
    <t>1：男性　2：女性</t>
    <rPh sb="2" eb="4">
      <t>ダンセイ</t>
    </rPh>
    <rPh sb="7" eb="9">
      <t>ジョセイ</t>
    </rPh>
    <phoneticPr fontId="4"/>
  </si>
  <si>
    <t>性別区分名</t>
    <phoneticPr fontId="4"/>
  </si>
  <si>
    <t>性別区分名：</t>
    <phoneticPr fontId="4"/>
  </si>
  <si>
    <t>自動入力</t>
    <rPh sb="0" eb="4">
      <t>ジドウニュウリョク</t>
    </rPh>
    <phoneticPr fontId="4"/>
  </si>
  <si>
    <t>生年月日：</t>
    <phoneticPr fontId="4"/>
  </si>
  <si>
    <t>郵便番号</t>
    <phoneticPr fontId="4"/>
  </si>
  <si>
    <t>郵便番号:</t>
    <phoneticPr fontId="4"/>
  </si>
  <si>
    <t>書式　123-4567</t>
    <rPh sb="0" eb="2">
      <t>ショシキ</t>
    </rPh>
    <phoneticPr fontId="4"/>
  </si>
  <si>
    <t>都道府県コード</t>
    <phoneticPr fontId="4"/>
  </si>
  <si>
    <t>都道府県コード:</t>
    <phoneticPr fontId="4"/>
  </si>
  <si>
    <t>都道府県名</t>
    <phoneticPr fontId="4"/>
  </si>
  <si>
    <t>都道府県名:</t>
    <phoneticPr fontId="4"/>
  </si>
  <si>
    <t>長野</t>
    <rPh sb="0" eb="2">
      <t>ナガノ</t>
    </rPh>
    <phoneticPr fontId="4"/>
  </si>
  <si>
    <t>チョウノ</t>
    <phoneticPr fontId="4"/>
  </si>
  <si>
    <t>アスカ</t>
    <phoneticPr fontId="4"/>
  </si>
  <si>
    <t>新規の場合は、直接クラブ名等を記入してください。</t>
    <rPh sb="0" eb="2">
      <t>シンキ</t>
    </rPh>
    <rPh sb="3" eb="5">
      <t>バアイ</t>
    </rPh>
    <rPh sb="7" eb="9">
      <t>チョクセツ</t>
    </rPh>
    <rPh sb="12" eb="13">
      <t>メイ</t>
    </rPh>
    <rPh sb="13" eb="14">
      <t>トウ</t>
    </rPh>
    <rPh sb="15" eb="17">
      <t>キニュウ</t>
    </rPh>
    <phoneticPr fontId="4"/>
  </si>
  <si>
    <t>自動入力（岡山県以外の場合、記入不要）</t>
    <rPh sb="0" eb="4">
      <t>ジドウニュウリョク</t>
    </rPh>
    <rPh sb="5" eb="8">
      <t>オカヤマケン</t>
    </rPh>
    <rPh sb="8" eb="10">
      <t>イガイ</t>
    </rPh>
    <rPh sb="11" eb="13">
      <t>バアイ</t>
    </rPh>
    <rPh sb="14" eb="16">
      <t>キニュウ</t>
    </rPh>
    <rPh sb="16" eb="18">
      <t>フヨウ</t>
    </rPh>
    <phoneticPr fontId="4"/>
  </si>
  <si>
    <t>自動入力（岡山県以外の場合、直接記入）</t>
    <rPh sb="0" eb="4">
      <t>ジドウニュウリョク</t>
    </rPh>
    <rPh sb="5" eb="8">
      <t>オカヤマケン</t>
    </rPh>
    <rPh sb="8" eb="10">
      <t>イガイ</t>
    </rPh>
    <rPh sb="11" eb="13">
      <t>バアイ</t>
    </rPh>
    <rPh sb="14" eb="16">
      <t>チョクセツ</t>
    </rPh>
    <rPh sb="16" eb="18">
      <t>キニュウ</t>
    </rPh>
    <phoneticPr fontId="4"/>
  </si>
  <si>
    <t>新規登録の場合は、「新規」と記入してください。</t>
    <rPh sb="0" eb="4">
      <t>シンキトウロク</t>
    </rPh>
    <rPh sb="5" eb="7">
      <t>バアイ</t>
    </rPh>
    <rPh sb="10" eb="12">
      <t>シンキ</t>
    </rPh>
    <rPh sb="14" eb="16">
      <t>キニュウ</t>
    </rPh>
    <phoneticPr fontId="4"/>
  </si>
  <si>
    <t>書式　yyyy/mm/dd</t>
    <rPh sb="0" eb="2">
      <t>ショシキ</t>
    </rPh>
    <phoneticPr fontId="4"/>
  </si>
  <si>
    <t>「団体情報_岡山県その他の組織」参照。新規の場合は、「新規」と記入してください。</t>
    <rPh sb="16" eb="18">
      <t>サンショウ</t>
    </rPh>
    <rPh sb="19" eb="21">
      <t>シンキ</t>
    </rPh>
    <rPh sb="22" eb="24">
      <t>バアイ</t>
    </rPh>
    <rPh sb="27" eb="29">
      <t>シンキ</t>
    </rPh>
    <rPh sb="31" eb="33">
      <t>キニュウ</t>
    </rPh>
    <phoneticPr fontId="4"/>
  </si>
  <si>
    <t>住所</t>
  </si>
  <si>
    <t>岡山大学</t>
  </si>
  <si>
    <t>吉備国際大学</t>
  </si>
  <si>
    <t>川崎医療福祉大学</t>
  </si>
  <si>
    <t>岡山商科大学</t>
  </si>
  <si>
    <t>ＡＢＣジュニア</t>
  </si>
  <si>
    <t>Ｎラインクラブ</t>
  </si>
  <si>
    <t>ミッキーズ</t>
  </si>
  <si>
    <t>ゆねっくす</t>
  </si>
  <si>
    <t>笠岡アグリジュニアＢＣ</t>
  </si>
  <si>
    <t>鏡野バドミントンクラブ</t>
  </si>
  <si>
    <t>西大寺体協</t>
  </si>
  <si>
    <t>総社羽球道場</t>
  </si>
  <si>
    <t>隼シャトルクラブ</t>
  </si>
  <si>
    <t>その他の組織</t>
    <phoneticPr fontId="4"/>
  </si>
  <si>
    <t>住所:</t>
    <rPh sb="0" eb="2">
      <t>ジュウショ</t>
    </rPh>
    <phoneticPr fontId="4"/>
  </si>
  <si>
    <t>郵便物が配達可能な住所を記入してください。（建物名なしで郵便物が届いている場合は、部屋番号のみで結構です。）</t>
    <rPh sb="0" eb="3">
      <t>ユウビンブツ</t>
    </rPh>
    <rPh sb="4" eb="6">
      <t>ハイタツ</t>
    </rPh>
    <rPh sb="6" eb="8">
      <t>カノウ</t>
    </rPh>
    <rPh sb="9" eb="11">
      <t>ジュウショ</t>
    </rPh>
    <rPh sb="12" eb="14">
      <t>キニュウ</t>
    </rPh>
    <phoneticPr fontId="4"/>
  </si>
  <si>
    <t>井原バドミントンクラブ</t>
  </si>
  <si>
    <t>ヒマラヤスポーツ</t>
  </si>
  <si>
    <t>クラブン</t>
  </si>
  <si>
    <t>R.F.T</t>
  </si>
  <si>
    <t>法界院クラス</t>
  </si>
  <si>
    <t>ＫＣＢＳ</t>
  </si>
  <si>
    <t>shuttle studio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</si>
</sst>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yyyy/mm/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77" fontId="3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177" fontId="3" fillId="0" borderId="1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177" fontId="3" fillId="0" borderId="0" xfId="0" applyNumberFormat="1" applyFont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shrinkToFit="1"/>
    </xf>
    <xf numFmtId="0" fontId="2" fillId="0" borderId="0" xfId="1">
      <alignment vertical="center"/>
    </xf>
    <xf numFmtId="0" fontId="2" fillId="0" borderId="2" xfId="1" applyBorder="1">
      <alignment vertical="center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shrinkToFit="1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 shrinkToFit="1"/>
    </xf>
    <xf numFmtId="177" fontId="3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177" fontId="3" fillId="2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shrinkToFit="1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shrinkToFit="1"/>
    </xf>
    <xf numFmtId="177" fontId="3" fillId="0" borderId="2" xfId="0" applyNumberFormat="1" applyFont="1" applyBorder="1" applyAlignment="1">
      <alignment horizontal="center"/>
    </xf>
    <xf numFmtId="0" fontId="1" fillId="3" borderId="2" xfId="1" applyFont="1" applyFill="1" applyBorder="1">
      <alignment vertical="center"/>
    </xf>
    <xf numFmtId="0" fontId="1" fillId="0" borderId="2" xfId="1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標準" xfId="0" builtinId="0"/>
    <cellStyle name="標準 2" xfId="1" xr:uid="{21D58176-3AEA-4AAB-B973-26A4E4EDE5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workbookViewId="0">
      <selection activeCell="B6" sqref="B6"/>
    </sheetView>
  </sheetViews>
  <sheetFormatPr defaultColWidth="9" defaultRowHeight="17.399999999999999" x14ac:dyDescent="0.5"/>
  <cols>
    <col min="1" max="1" width="10.33203125" style="10" customWidth="1"/>
    <col min="2" max="2" width="30.77734375" style="12" customWidth="1"/>
    <col min="3" max="3" width="15.77734375" style="12" customWidth="1"/>
    <col min="4" max="5" width="9.44140625" style="12" customWidth="1"/>
    <col min="6" max="7" width="10.77734375" style="12" customWidth="1"/>
    <col min="8" max="8" width="6" style="11" customWidth="1"/>
    <col min="9" max="9" width="8.21875" style="13" customWidth="1"/>
    <col min="10" max="10" width="13.77734375" style="11" bestFit="1" customWidth="1"/>
    <col min="11" max="11" width="13.6640625" style="12" customWidth="1"/>
    <col min="12" max="12" width="8.77734375" style="11" customWidth="1"/>
    <col min="13" max="13" width="11.109375" style="10" customWidth="1"/>
    <col min="14" max="14" width="32" style="5" customWidth="1"/>
    <col min="15" max="16384" width="9" style="5"/>
  </cols>
  <sheetData>
    <row r="1" spans="1:14" s="4" customFormat="1" ht="42" customHeight="1" x14ac:dyDescent="0.5">
      <c r="A1" s="29" t="s">
        <v>2</v>
      </c>
      <c r="B1" s="30" t="s">
        <v>1</v>
      </c>
      <c r="C1" s="29" t="s">
        <v>0</v>
      </c>
      <c r="D1" s="30" t="s">
        <v>3</v>
      </c>
      <c r="E1" s="30" t="s">
        <v>4</v>
      </c>
      <c r="F1" s="30" t="s">
        <v>5</v>
      </c>
      <c r="G1" s="30" t="s">
        <v>6</v>
      </c>
      <c r="H1" s="29" t="s">
        <v>7</v>
      </c>
      <c r="I1" s="29" t="s">
        <v>8</v>
      </c>
      <c r="J1" s="31" t="s">
        <v>54</v>
      </c>
      <c r="K1" s="29" t="s">
        <v>9</v>
      </c>
      <c r="L1" s="29" t="s">
        <v>10</v>
      </c>
      <c r="M1" s="29" t="s">
        <v>11</v>
      </c>
      <c r="N1" s="30" t="s">
        <v>97</v>
      </c>
    </row>
    <row r="2" spans="1:14" ht="25.95" customHeight="1" x14ac:dyDescent="0.5">
      <c r="A2" s="32"/>
      <c r="B2" s="33" t="str">
        <f t="shared" ref="B2" si="0">_xlfn.IFNA(VLOOKUP(A2,data00,2,FALSE),"")</f>
        <v/>
      </c>
      <c r="C2" s="32"/>
      <c r="D2" s="34"/>
      <c r="E2" s="34"/>
      <c r="F2" s="34"/>
      <c r="G2" s="34"/>
      <c r="H2" s="35"/>
      <c r="I2" s="32" t="str">
        <f>IF(H2=1,"男性",IF(H2=2,"女性",""))</f>
        <v/>
      </c>
      <c r="J2" s="36"/>
      <c r="K2" s="32"/>
      <c r="L2" s="32" t="str">
        <f>IF(H2="","",33)</f>
        <v/>
      </c>
      <c r="M2" s="32" t="str">
        <f>IF(L2=33,"岡山県","")</f>
        <v/>
      </c>
      <c r="N2" s="33"/>
    </row>
    <row r="3" spans="1:14" ht="25.95" customHeight="1" x14ac:dyDescent="0.5">
      <c r="A3" s="32"/>
      <c r="B3" s="33" t="str">
        <f t="shared" ref="B3:B21" si="1">_xlfn.IFNA(VLOOKUP(A3,data00,2,FALSE),"")</f>
        <v/>
      </c>
      <c r="C3" s="32"/>
      <c r="D3" s="34"/>
      <c r="E3" s="34"/>
      <c r="F3" s="34"/>
      <c r="G3" s="34"/>
      <c r="H3" s="35"/>
      <c r="I3" s="32" t="str">
        <f t="shared" ref="I3:I27" si="2">IF(H3=1,"男性",IF(H3=2,"女性",""))</f>
        <v/>
      </c>
      <c r="J3" s="36"/>
      <c r="K3" s="32"/>
      <c r="L3" s="32" t="str">
        <f t="shared" ref="L3:L21" si="3">IF(H3="","",33)</f>
        <v/>
      </c>
      <c r="M3" s="32" t="str">
        <f t="shared" ref="M3:M27" si="4">IF(L3=33,"岡山県","")</f>
        <v/>
      </c>
      <c r="N3" s="33"/>
    </row>
    <row r="4" spans="1:14" ht="25.95" customHeight="1" x14ac:dyDescent="0.5">
      <c r="A4" s="32"/>
      <c r="B4" s="33" t="str">
        <f t="shared" si="1"/>
        <v/>
      </c>
      <c r="C4" s="32"/>
      <c r="D4" s="34"/>
      <c r="E4" s="34"/>
      <c r="F4" s="34"/>
      <c r="G4" s="34"/>
      <c r="H4" s="35"/>
      <c r="I4" s="32" t="str">
        <f t="shared" si="2"/>
        <v/>
      </c>
      <c r="J4" s="36"/>
      <c r="K4" s="32"/>
      <c r="L4" s="32" t="str">
        <f t="shared" si="3"/>
        <v/>
      </c>
      <c r="M4" s="32" t="str">
        <f t="shared" si="4"/>
        <v/>
      </c>
      <c r="N4" s="33"/>
    </row>
    <row r="5" spans="1:14" ht="25.95" customHeight="1" x14ac:dyDescent="0.5">
      <c r="A5" s="32"/>
      <c r="B5" s="33" t="str">
        <f t="shared" si="1"/>
        <v/>
      </c>
      <c r="C5" s="32"/>
      <c r="D5" s="34"/>
      <c r="E5" s="34"/>
      <c r="F5" s="34"/>
      <c r="G5" s="34"/>
      <c r="H5" s="35"/>
      <c r="I5" s="32" t="str">
        <f t="shared" si="2"/>
        <v/>
      </c>
      <c r="J5" s="36"/>
      <c r="K5" s="32"/>
      <c r="L5" s="32" t="str">
        <f t="shared" si="3"/>
        <v/>
      </c>
      <c r="M5" s="32" t="str">
        <f t="shared" si="4"/>
        <v/>
      </c>
      <c r="N5" s="33"/>
    </row>
    <row r="6" spans="1:14" ht="25.95" customHeight="1" x14ac:dyDescent="0.5">
      <c r="A6" s="32"/>
      <c r="B6" s="33" t="str">
        <f t="shared" si="1"/>
        <v/>
      </c>
      <c r="C6" s="32"/>
      <c r="D6" s="34"/>
      <c r="E6" s="34"/>
      <c r="F6" s="34"/>
      <c r="G6" s="34"/>
      <c r="H6" s="35"/>
      <c r="I6" s="32" t="str">
        <f t="shared" si="2"/>
        <v/>
      </c>
      <c r="J6" s="36"/>
      <c r="K6" s="32"/>
      <c r="L6" s="32" t="str">
        <f t="shared" si="3"/>
        <v/>
      </c>
      <c r="M6" s="32" t="str">
        <f t="shared" si="4"/>
        <v/>
      </c>
      <c r="N6" s="33"/>
    </row>
    <row r="7" spans="1:14" ht="25.95" customHeight="1" x14ac:dyDescent="0.5">
      <c r="A7" s="32"/>
      <c r="B7" s="33" t="str">
        <f t="shared" si="1"/>
        <v/>
      </c>
      <c r="C7" s="32"/>
      <c r="D7" s="34"/>
      <c r="E7" s="34"/>
      <c r="F7" s="34"/>
      <c r="G7" s="34"/>
      <c r="H7" s="35"/>
      <c r="I7" s="32" t="str">
        <f t="shared" si="2"/>
        <v/>
      </c>
      <c r="J7" s="36"/>
      <c r="K7" s="32"/>
      <c r="L7" s="32" t="str">
        <f t="shared" si="3"/>
        <v/>
      </c>
      <c r="M7" s="32" t="str">
        <f t="shared" si="4"/>
        <v/>
      </c>
      <c r="N7" s="33"/>
    </row>
    <row r="8" spans="1:14" ht="25.95" customHeight="1" x14ac:dyDescent="0.5">
      <c r="A8" s="32"/>
      <c r="B8" s="33" t="str">
        <f t="shared" si="1"/>
        <v/>
      </c>
      <c r="C8" s="32"/>
      <c r="D8" s="34"/>
      <c r="E8" s="34"/>
      <c r="F8" s="34"/>
      <c r="G8" s="34"/>
      <c r="H8" s="35"/>
      <c r="I8" s="32" t="str">
        <f t="shared" si="2"/>
        <v/>
      </c>
      <c r="J8" s="36"/>
      <c r="K8" s="32"/>
      <c r="L8" s="32" t="str">
        <f t="shared" si="3"/>
        <v/>
      </c>
      <c r="M8" s="32" t="str">
        <f t="shared" si="4"/>
        <v/>
      </c>
      <c r="N8" s="33"/>
    </row>
    <row r="9" spans="1:14" ht="25.95" customHeight="1" x14ac:dyDescent="0.5">
      <c r="A9" s="32"/>
      <c r="B9" s="33" t="str">
        <f t="shared" si="1"/>
        <v/>
      </c>
      <c r="C9" s="32"/>
      <c r="D9" s="34"/>
      <c r="E9" s="34"/>
      <c r="F9" s="34"/>
      <c r="G9" s="34"/>
      <c r="H9" s="35"/>
      <c r="I9" s="32" t="str">
        <f t="shared" si="2"/>
        <v/>
      </c>
      <c r="J9" s="36"/>
      <c r="K9" s="32"/>
      <c r="L9" s="32" t="str">
        <f t="shared" si="3"/>
        <v/>
      </c>
      <c r="M9" s="32" t="str">
        <f t="shared" si="4"/>
        <v/>
      </c>
      <c r="N9" s="33"/>
    </row>
    <row r="10" spans="1:14" ht="25.95" customHeight="1" x14ac:dyDescent="0.5">
      <c r="A10" s="32"/>
      <c r="B10" s="33" t="str">
        <f t="shared" si="1"/>
        <v/>
      </c>
      <c r="C10" s="32"/>
      <c r="D10" s="34"/>
      <c r="E10" s="34"/>
      <c r="F10" s="34"/>
      <c r="G10" s="34"/>
      <c r="H10" s="35"/>
      <c r="I10" s="32" t="str">
        <f t="shared" si="2"/>
        <v/>
      </c>
      <c r="J10" s="36"/>
      <c r="K10" s="32"/>
      <c r="L10" s="32" t="str">
        <f t="shared" si="3"/>
        <v/>
      </c>
      <c r="M10" s="32" t="str">
        <f t="shared" si="4"/>
        <v/>
      </c>
      <c r="N10" s="33"/>
    </row>
    <row r="11" spans="1:14" ht="25.95" customHeight="1" x14ac:dyDescent="0.5">
      <c r="A11" s="32"/>
      <c r="B11" s="33" t="str">
        <f t="shared" si="1"/>
        <v/>
      </c>
      <c r="C11" s="32"/>
      <c r="D11" s="34"/>
      <c r="E11" s="34"/>
      <c r="F11" s="34"/>
      <c r="G11" s="34"/>
      <c r="H11" s="35"/>
      <c r="I11" s="32" t="str">
        <f t="shared" si="2"/>
        <v/>
      </c>
      <c r="J11" s="36"/>
      <c r="K11" s="32"/>
      <c r="L11" s="32" t="str">
        <f t="shared" si="3"/>
        <v/>
      </c>
      <c r="M11" s="32" t="str">
        <f t="shared" si="4"/>
        <v/>
      </c>
      <c r="N11" s="33"/>
    </row>
    <row r="12" spans="1:14" ht="25.95" customHeight="1" x14ac:dyDescent="0.5">
      <c r="A12" s="32"/>
      <c r="B12" s="33" t="str">
        <f t="shared" si="1"/>
        <v/>
      </c>
      <c r="C12" s="32"/>
      <c r="D12" s="34"/>
      <c r="E12" s="34"/>
      <c r="F12" s="34"/>
      <c r="G12" s="34"/>
      <c r="H12" s="35"/>
      <c r="I12" s="32" t="str">
        <f t="shared" si="2"/>
        <v/>
      </c>
      <c r="J12" s="36"/>
      <c r="K12" s="32"/>
      <c r="L12" s="32" t="str">
        <f t="shared" si="3"/>
        <v/>
      </c>
      <c r="M12" s="32" t="str">
        <f t="shared" si="4"/>
        <v/>
      </c>
      <c r="N12" s="33"/>
    </row>
    <row r="13" spans="1:14" ht="25.95" customHeight="1" x14ac:dyDescent="0.5">
      <c r="A13" s="32"/>
      <c r="B13" s="33" t="str">
        <f t="shared" si="1"/>
        <v/>
      </c>
      <c r="C13" s="32"/>
      <c r="D13" s="34"/>
      <c r="E13" s="34"/>
      <c r="F13" s="34"/>
      <c r="G13" s="34"/>
      <c r="H13" s="35"/>
      <c r="I13" s="32" t="str">
        <f t="shared" si="2"/>
        <v/>
      </c>
      <c r="J13" s="36"/>
      <c r="K13" s="32"/>
      <c r="L13" s="32" t="str">
        <f t="shared" si="3"/>
        <v/>
      </c>
      <c r="M13" s="32" t="str">
        <f t="shared" si="4"/>
        <v/>
      </c>
      <c r="N13" s="33"/>
    </row>
    <row r="14" spans="1:14" ht="25.95" customHeight="1" x14ac:dyDescent="0.5">
      <c r="A14" s="32"/>
      <c r="B14" s="33" t="str">
        <f t="shared" si="1"/>
        <v/>
      </c>
      <c r="C14" s="32"/>
      <c r="D14" s="34"/>
      <c r="E14" s="34"/>
      <c r="F14" s="34"/>
      <c r="G14" s="34"/>
      <c r="H14" s="35"/>
      <c r="I14" s="32" t="str">
        <f t="shared" si="2"/>
        <v/>
      </c>
      <c r="J14" s="36"/>
      <c r="K14" s="32"/>
      <c r="L14" s="32" t="str">
        <f t="shared" si="3"/>
        <v/>
      </c>
      <c r="M14" s="32" t="str">
        <f t="shared" si="4"/>
        <v/>
      </c>
      <c r="N14" s="33"/>
    </row>
    <row r="15" spans="1:14" ht="25.95" customHeight="1" x14ac:dyDescent="0.5">
      <c r="A15" s="32"/>
      <c r="B15" s="33" t="str">
        <f t="shared" si="1"/>
        <v/>
      </c>
      <c r="C15" s="32"/>
      <c r="D15" s="34"/>
      <c r="E15" s="34"/>
      <c r="F15" s="34"/>
      <c r="G15" s="34"/>
      <c r="H15" s="35"/>
      <c r="I15" s="32" t="str">
        <f t="shared" si="2"/>
        <v/>
      </c>
      <c r="J15" s="36"/>
      <c r="K15" s="32"/>
      <c r="L15" s="32" t="str">
        <f t="shared" si="3"/>
        <v/>
      </c>
      <c r="M15" s="32" t="str">
        <f t="shared" si="4"/>
        <v/>
      </c>
      <c r="N15" s="33"/>
    </row>
    <row r="16" spans="1:14" ht="25.95" customHeight="1" x14ac:dyDescent="0.5">
      <c r="A16" s="32"/>
      <c r="B16" s="33" t="str">
        <f t="shared" si="1"/>
        <v/>
      </c>
      <c r="C16" s="32"/>
      <c r="D16" s="34"/>
      <c r="E16" s="34"/>
      <c r="F16" s="34"/>
      <c r="G16" s="34"/>
      <c r="H16" s="35"/>
      <c r="I16" s="32" t="str">
        <f t="shared" si="2"/>
        <v/>
      </c>
      <c r="J16" s="36"/>
      <c r="K16" s="32"/>
      <c r="L16" s="32" t="str">
        <f t="shared" si="3"/>
        <v/>
      </c>
      <c r="M16" s="32" t="str">
        <f t="shared" si="4"/>
        <v/>
      </c>
      <c r="N16" s="33"/>
    </row>
    <row r="17" spans="1:14" ht="25.95" customHeight="1" x14ac:dyDescent="0.5">
      <c r="A17" s="32"/>
      <c r="B17" s="33" t="str">
        <f t="shared" si="1"/>
        <v/>
      </c>
      <c r="C17" s="32"/>
      <c r="D17" s="34"/>
      <c r="E17" s="34"/>
      <c r="F17" s="34"/>
      <c r="G17" s="34"/>
      <c r="H17" s="35"/>
      <c r="I17" s="32" t="str">
        <f t="shared" si="2"/>
        <v/>
      </c>
      <c r="J17" s="36"/>
      <c r="K17" s="32"/>
      <c r="L17" s="32" t="str">
        <f t="shared" si="3"/>
        <v/>
      </c>
      <c r="M17" s="32" t="str">
        <f t="shared" si="4"/>
        <v/>
      </c>
      <c r="N17" s="33"/>
    </row>
    <row r="18" spans="1:14" ht="25.95" customHeight="1" x14ac:dyDescent="0.5">
      <c r="A18" s="32"/>
      <c r="B18" s="33" t="str">
        <f t="shared" si="1"/>
        <v/>
      </c>
      <c r="C18" s="32"/>
      <c r="D18" s="34"/>
      <c r="E18" s="34"/>
      <c r="F18" s="34"/>
      <c r="G18" s="34"/>
      <c r="H18" s="35"/>
      <c r="I18" s="32" t="str">
        <f t="shared" si="2"/>
        <v/>
      </c>
      <c r="J18" s="36"/>
      <c r="K18" s="32"/>
      <c r="L18" s="32" t="str">
        <f t="shared" si="3"/>
        <v/>
      </c>
      <c r="M18" s="32" t="str">
        <f t="shared" si="4"/>
        <v/>
      </c>
      <c r="N18" s="33"/>
    </row>
    <row r="19" spans="1:14" ht="25.95" customHeight="1" x14ac:dyDescent="0.5">
      <c r="A19" s="32"/>
      <c r="B19" s="33" t="str">
        <f t="shared" si="1"/>
        <v/>
      </c>
      <c r="C19" s="32"/>
      <c r="D19" s="34"/>
      <c r="E19" s="34"/>
      <c r="F19" s="34"/>
      <c r="G19" s="34"/>
      <c r="H19" s="35"/>
      <c r="I19" s="32" t="str">
        <f t="shared" si="2"/>
        <v/>
      </c>
      <c r="J19" s="36"/>
      <c r="K19" s="32"/>
      <c r="L19" s="32" t="str">
        <f t="shared" si="3"/>
        <v/>
      </c>
      <c r="M19" s="32" t="str">
        <f t="shared" si="4"/>
        <v/>
      </c>
      <c r="N19" s="33"/>
    </row>
    <row r="20" spans="1:14" ht="25.95" customHeight="1" x14ac:dyDescent="0.5">
      <c r="A20" s="32"/>
      <c r="B20" s="33" t="str">
        <f t="shared" si="1"/>
        <v/>
      </c>
      <c r="C20" s="32"/>
      <c r="D20" s="34"/>
      <c r="E20" s="34"/>
      <c r="F20" s="34"/>
      <c r="G20" s="34"/>
      <c r="H20" s="35"/>
      <c r="I20" s="32" t="str">
        <f t="shared" si="2"/>
        <v/>
      </c>
      <c r="J20" s="36"/>
      <c r="K20" s="32"/>
      <c r="L20" s="32" t="str">
        <f t="shared" si="3"/>
        <v/>
      </c>
      <c r="M20" s="32" t="str">
        <f t="shared" si="4"/>
        <v/>
      </c>
      <c r="N20" s="33"/>
    </row>
    <row r="21" spans="1:14" ht="25.95" customHeight="1" x14ac:dyDescent="0.5">
      <c r="A21" s="32"/>
      <c r="B21" s="33" t="str">
        <f t="shared" si="1"/>
        <v/>
      </c>
      <c r="C21" s="32"/>
      <c r="D21" s="34"/>
      <c r="E21" s="34"/>
      <c r="F21" s="34"/>
      <c r="G21" s="34"/>
      <c r="H21" s="35"/>
      <c r="I21" s="32" t="str">
        <f t="shared" si="2"/>
        <v/>
      </c>
      <c r="J21" s="36"/>
      <c r="K21" s="32"/>
      <c r="L21" s="32" t="str">
        <f t="shared" si="3"/>
        <v/>
      </c>
      <c r="M21" s="32" t="str">
        <f t="shared" si="4"/>
        <v/>
      </c>
      <c r="N21" s="33"/>
    </row>
    <row r="22" spans="1:14" ht="25.95" customHeight="1" x14ac:dyDescent="0.5">
      <c r="A22" s="32"/>
      <c r="B22" s="33" t="str">
        <f t="shared" ref="B22:B27" si="5">_xlfn.IFNA(VLOOKUP(A22,data00,2,FALSE),"")</f>
        <v/>
      </c>
      <c r="C22" s="32"/>
      <c r="D22" s="34"/>
      <c r="E22" s="34"/>
      <c r="F22" s="34"/>
      <c r="G22" s="34"/>
      <c r="H22" s="35"/>
      <c r="I22" s="32" t="str">
        <f t="shared" si="2"/>
        <v/>
      </c>
      <c r="J22" s="36"/>
      <c r="K22" s="32"/>
      <c r="L22" s="32" t="str">
        <f t="shared" ref="L22:L27" si="6">IF(H22="","",33)</f>
        <v/>
      </c>
      <c r="M22" s="32" t="str">
        <f t="shared" si="4"/>
        <v/>
      </c>
      <c r="N22" s="33"/>
    </row>
    <row r="23" spans="1:14" ht="25.95" customHeight="1" x14ac:dyDescent="0.5">
      <c r="A23" s="32"/>
      <c r="B23" s="33" t="str">
        <f t="shared" si="5"/>
        <v/>
      </c>
      <c r="C23" s="32"/>
      <c r="D23" s="34"/>
      <c r="E23" s="34"/>
      <c r="F23" s="34"/>
      <c r="G23" s="34"/>
      <c r="H23" s="35"/>
      <c r="I23" s="32" t="str">
        <f t="shared" si="2"/>
        <v/>
      </c>
      <c r="J23" s="36"/>
      <c r="K23" s="32"/>
      <c r="L23" s="32" t="str">
        <f t="shared" si="6"/>
        <v/>
      </c>
      <c r="M23" s="32" t="str">
        <f t="shared" si="4"/>
        <v/>
      </c>
      <c r="N23" s="33"/>
    </row>
    <row r="24" spans="1:14" ht="25.95" customHeight="1" x14ac:dyDescent="0.5">
      <c r="A24" s="32"/>
      <c r="B24" s="33" t="str">
        <f t="shared" si="5"/>
        <v/>
      </c>
      <c r="C24" s="32"/>
      <c r="D24" s="34"/>
      <c r="E24" s="34"/>
      <c r="F24" s="34"/>
      <c r="G24" s="34"/>
      <c r="H24" s="35"/>
      <c r="I24" s="32" t="str">
        <f t="shared" si="2"/>
        <v/>
      </c>
      <c r="J24" s="36"/>
      <c r="K24" s="32"/>
      <c r="L24" s="32" t="str">
        <f t="shared" si="6"/>
        <v/>
      </c>
      <c r="M24" s="32" t="str">
        <f t="shared" si="4"/>
        <v/>
      </c>
      <c r="N24" s="33"/>
    </row>
    <row r="25" spans="1:14" ht="25.95" customHeight="1" x14ac:dyDescent="0.5">
      <c r="A25" s="32"/>
      <c r="B25" s="33" t="str">
        <f t="shared" si="5"/>
        <v/>
      </c>
      <c r="C25" s="32"/>
      <c r="D25" s="34"/>
      <c r="E25" s="34"/>
      <c r="F25" s="34"/>
      <c r="G25" s="34"/>
      <c r="H25" s="35"/>
      <c r="I25" s="32" t="str">
        <f t="shared" si="2"/>
        <v/>
      </c>
      <c r="J25" s="36"/>
      <c r="K25" s="32"/>
      <c r="L25" s="32" t="str">
        <f t="shared" si="6"/>
        <v/>
      </c>
      <c r="M25" s="32" t="str">
        <f t="shared" si="4"/>
        <v/>
      </c>
      <c r="N25" s="33"/>
    </row>
    <row r="26" spans="1:14" ht="25.95" customHeight="1" x14ac:dyDescent="0.5">
      <c r="A26" s="32"/>
      <c r="B26" s="33" t="str">
        <f t="shared" si="5"/>
        <v/>
      </c>
      <c r="C26" s="32"/>
      <c r="D26" s="34"/>
      <c r="E26" s="34"/>
      <c r="F26" s="34"/>
      <c r="G26" s="34"/>
      <c r="H26" s="35"/>
      <c r="I26" s="32" t="str">
        <f t="shared" si="2"/>
        <v/>
      </c>
      <c r="J26" s="36"/>
      <c r="K26" s="32"/>
      <c r="L26" s="32" t="str">
        <f t="shared" si="6"/>
        <v/>
      </c>
      <c r="M26" s="32" t="str">
        <f t="shared" si="4"/>
        <v/>
      </c>
      <c r="N26" s="33"/>
    </row>
    <row r="27" spans="1:14" ht="25.95" customHeight="1" x14ac:dyDescent="0.5">
      <c r="A27" s="32"/>
      <c r="B27" s="33" t="str">
        <f t="shared" si="5"/>
        <v/>
      </c>
      <c r="C27" s="32"/>
      <c r="D27" s="34"/>
      <c r="E27" s="34"/>
      <c r="F27" s="34"/>
      <c r="G27" s="34"/>
      <c r="H27" s="35"/>
      <c r="I27" s="32" t="str">
        <f t="shared" si="2"/>
        <v/>
      </c>
      <c r="J27" s="36"/>
      <c r="K27" s="32"/>
      <c r="L27" s="32" t="str">
        <f t="shared" si="6"/>
        <v/>
      </c>
      <c r="M27" s="32" t="str">
        <f t="shared" si="4"/>
        <v/>
      </c>
      <c r="N27" s="33"/>
    </row>
  </sheetData>
  <phoneticPr fontId="4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&amp;R&amp;"メイリオ,レギュラー"&amp;9&amp;F</oddHeader>
    <oddFooter>&amp;R&amp;"メイリオ,レギュラー"&amp;9岡山県バドミントン協会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1:男性_x000a_2:女性" xr:uid="{B0BA3BD3-0F8A-494C-8C66-FF6F9B4CC7AE}">
          <x14:formula1>
            <xm:f>Sheet1!$A$2:$A$3</xm:f>
          </x14:formula1>
          <xm:sqref>H2:H27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627D6-0FB9-4DA4-A666-F153F4291D2B}">
  <sheetPr>
    <tabColor rgb="FFFFFF99"/>
    <pageSetUpPr fitToPage="1"/>
  </sheetPr>
  <dimension ref="A1:N25"/>
  <sheetViews>
    <sheetView topLeftCell="A7" workbookViewId="0">
      <selection activeCell="C10" sqref="C10:K10"/>
    </sheetView>
  </sheetViews>
  <sheetFormatPr defaultColWidth="9" defaultRowHeight="17.399999999999999" x14ac:dyDescent="0.5"/>
  <cols>
    <col min="1" max="1" width="10.33203125" style="10" customWidth="1"/>
    <col min="2" max="2" width="20.44140625" style="12" customWidth="1"/>
    <col min="3" max="3" width="15.77734375" style="12" customWidth="1"/>
    <col min="4" max="5" width="9.44140625" style="12" customWidth="1"/>
    <col min="6" max="7" width="10.77734375" style="12" customWidth="1"/>
    <col min="8" max="8" width="6" style="11" customWidth="1"/>
    <col min="9" max="9" width="8.21875" style="13" customWidth="1"/>
    <col min="10" max="10" width="13.77734375" style="11" bestFit="1" customWidth="1"/>
    <col min="11" max="11" width="11.33203125" style="12" bestFit="1" customWidth="1"/>
    <col min="12" max="12" width="8.77734375" style="11" customWidth="1"/>
    <col min="13" max="13" width="11.109375" style="10" customWidth="1"/>
    <col min="14" max="14" width="21.5546875" style="5" bestFit="1" customWidth="1"/>
    <col min="15" max="16384" width="9" style="5"/>
  </cols>
  <sheetData>
    <row r="1" spans="1:14" s="4" customFormat="1" ht="42" customHeight="1" x14ac:dyDescent="0.5">
      <c r="A1" s="2" t="s">
        <v>2</v>
      </c>
      <c r="B1" s="1" t="s">
        <v>66</v>
      </c>
      <c r="C1" s="2" t="s">
        <v>0</v>
      </c>
      <c r="D1" s="1" t="s">
        <v>3</v>
      </c>
      <c r="E1" s="1" t="s">
        <v>4</v>
      </c>
      <c r="F1" s="1" t="s">
        <v>69</v>
      </c>
      <c r="G1" s="1" t="s">
        <v>71</v>
      </c>
      <c r="H1" s="2" t="s">
        <v>74</v>
      </c>
      <c r="I1" s="2" t="s">
        <v>77</v>
      </c>
      <c r="J1" s="3" t="s">
        <v>54</v>
      </c>
      <c r="K1" s="2" t="s">
        <v>81</v>
      </c>
      <c r="L1" s="2" t="s">
        <v>84</v>
      </c>
      <c r="M1" s="2" t="s">
        <v>86</v>
      </c>
      <c r="N1" s="1" t="s">
        <v>97</v>
      </c>
    </row>
    <row r="2" spans="1:14" ht="25.95" customHeight="1" x14ac:dyDescent="0.5">
      <c r="A2" s="7">
        <v>18245</v>
      </c>
      <c r="B2" s="8" t="str">
        <f>_xlfn.IFNA(VLOOKUP(A2,data00,2,FALSE),"")</f>
        <v>その他の組織</v>
      </c>
      <c r="C2" s="7">
        <v>12345678</v>
      </c>
      <c r="D2" s="6" t="s">
        <v>55</v>
      </c>
      <c r="E2" s="6" t="s">
        <v>56</v>
      </c>
      <c r="F2" s="6" t="s">
        <v>57</v>
      </c>
      <c r="G2" s="6" t="s">
        <v>58</v>
      </c>
      <c r="H2" s="16">
        <v>1</v>
      </c>
      <c r="I2" s="7" t="str">
        <f>IF(H2=1,"男性",IF(H2=2,"女性",""))</f>
        <v>男性</v>
      </c>
      <c r="J2" s="9">
        <v>29952</v>
      </c>
      <c r="K2" s="7" t="s">
        <v>59</v>
      </c>
      <c r="L2" s="7">
        <f>IF(H2="","",33)</f>
        <v>33</v>
      </c>
      <c r="M2" s="7" t="str">
        <f>IF(L2=33,"岡山県","")</f>
        <v>岡山県</v>
      </c>
      <c r="N2" s="8" t="s">
        <v>60</v>
      </c>
    </row>
    <row r="3" spans="1:14" ht="25.95" customHeight="1" x14ac:dyDescent="0.5">
      <c r="A3" s="7" t="s">
        <v>63</v>
      </c>
      <c r="B3" s="8" t="s">
        <v>65</v>
      </c>
      <c r="C3" s="7" t="s">
        <v>63</v>
      </c>
      <c r="D3" s="6" t="s">
        <v>88</v>
      </c>
      <c r="E3" s="6" t="s">
        <v>64</v>
      </c>
      <c r="F3" s="6" t="s">
        <v>89</v>
      </c>
      <c r="G3" s="6" t="s">
        <v>90</v>
      </c>
      <c r="H3" s="16">
        <v>2</v>
      </c>
      <c r="I3" s="7" t="str">
        <f>IF(H3=1,"男性",IF(H3=2,"女性",""))</f>
        <v>女性</v>
      </c>
      <c r="J3" s="9">
        <v>34002</v>
      </c>
      <c r="K3" s="7" t="s">
        <v>59</v>
      </c>
      <c r="L3" s="7">
        <f>IF(H3="","",33)</f>
        <v>33</v>
      </c>
      <c r="M3" s="7" t="str">
        <f>IF(L3=33,"岡山県","")</f>
        <v>岡山県</v>
      </c>
      <c r="N3" s="8" t="s">
        <v>60</v>
      </c>
    </row>
    <row r="4" spans="1:14" ht="25.95" customHeight="1" x14ac:dyDescent="0.5">
      <c r="A4" s="24"/>
      <c r="B4" s="25" t="str">
        <f>_xlfn.IFNA(VLOOKUP(A4,data00,2,FALSE),"")</f>
        <v/>
      </c>
      <c r="C4" s="24"/>
      <c r="D4" s="26"/>
      <c r="E4" s="26"/>
      <c r="F4" s="26"/>
      <c r="G4" s="26"/>
      <c r="H4" s="27"/>
      <c r="I4" s="24" t="str">
        <f t="shared" ref="I4:I16" si="0">IF(H4=1,"男性",IF(H4=2,"女性",""))</f>
        <v/>
      </c>
      <c r="J4" s="28"/>
      <c r="K4" s="24"/>
      <c r="L4" s="24" t="str">
        <f t="shared" ref="L4:L15" si="1">IF(H4="","",33)</f>
        <v/>
      </c>
      <c r="M4" s="24" t="str">
        <f t="shared" ref="M4:M15" si="2">IF(L4=33,"岡山県","")</f>
        <v/>
      </c>
      <c r="N4" s="25"/>
    </row>
    <row r="5" spans="1:14" ht="25.95" customHeight="1" x14ac:dyDescent="0.5">
      <c r="A5" s="39" t="s">
        <v>61</v>
      </c>
      <c r="B5" s="39"/>
      <c r="C5" s="40" t="s">
        <v>96</v>
      </c>
      <c r="D5" s="40"/>
      <c r="E5" s="40"/>
      <c r="F5" s="40"/>
      <c r="G5" s="40"/>
      <c r="H5" s="40"/>
      <c r="I5" s="40"/>
      <c r="J5" s="40"/>
      <c r="K5" s="40"/>
      <c r="L5" s="11" t="str">
        <f t="shared" si="1"/>
        <v/>
      </c>
      <c r="M5" s="11" t="str">
        <f t="shared" si="2"/>
        <v/>
      </c>
      <c r="N5" s="12"/>
    </row>
    <row r="6" spans="1:14" ht="25.95" customHeight="1" x14ac:dyDescent="0.5">
      <c r="A6" s="22"/>
      <c r="B6" s="23" t="str">
        <f>_xlfn.IFNA(VLOOKUP(A6,data00,2,FALSE),"")</f>
        <v/>
      </c>
      <c r="C6" s="40" t="s">
        <v>62</v>
      </c>
      <c r="D6" s="40"/>
      <c r="E6" s="40"/>
      <c r="F6" s="40"/>
      <c r="G6" s="40"/>
      <c r="H6" s="40"/>
      <c r="I6" s="40" t="str">
        <f t="shared" si="0"/>
        <v/>
      </c>
      <c r="J6" s="40"/>
      <c r="K6" s="40"/>
      <c r="L6" s="11" t="str">
        <f t="shared" si="1"/>
        <v/>
      </c>
      <c r="M6" s="11" t="str">
        <f t="shared" si="2"/>
        <v/>
      </c>
      <c r="N6" s="12"/>
    </row>
    <row r="7" spans="1:14" ht="25.95" customHeight="1" x14ac:dyDescent="0.5">
      <c r="A7" s="39" t="s">
        <v>67</v>
      </c>
      <c r="B7" s="39"/>
      <c r="C7" s="40" t="s">
        <v>91</v>
      </c>
      <c r="D7" s="40"/>
      <c r="E7" s="40"/>
      <c r="F7" s="40"/>
      <c r="G7" s="40"/>
      <c r="H7" s="40"/>
      <c r="I7" s="40" t="str">
        <f t="shared" si="0"/>
        <v/>
      </c>
      <c r="J7" s="40"/>
      <c r="K7" s="40"/>
      <c r="L7" s="11" t="str">
        <f t="shared" si="1"/>
        <v/>
      </c>
      <c r="M7" s="11" t="str">
        <f t="shared" si="2"/>
        <v/>
      </c>
      <c r="N7" s="12"/>
    </row>
    <row r="8" spans="1:14" ht="25.95" customHeight="1" x14ac:dyDescent="0.5">
      <c r="A8" s="39" t="s">
        <v>68</v>
      </c>
      <c r="B8" s="39"/>
      <c r="C8" s="40" t="s">
        <v>94</v>
      </c>
      <c r="D8" s="40"/>
      <c r="E8" s="40"/>
      <c r="F8" s="40"/>
      <c r="G8" s="40"/>
      <c r="H8" s="40"/>
      <c r="I8" s="40" t="str">
        <f t="shared" si="0"/>
        <v/>
      </c>
      <c r="J8" s="40"/>
      <c r="K8" s="40"/>
      <c r="L8" s="11" t="str">
        <f t="shared" si="1"/>
        <v/>
      </c>
      <c r="M8" s="11" t="str">
        <f t="shared" si="2"/>
        <v/>
      </c>
      <c r="N8" s="12"/>
    </row>
    <row r="9" spans="1:14" ht="25.95" customHeight="1" x14ac:dyDescent="0.5">
      <c r="A9" s="39" t="s">
        <v>70</v>
      </c>
      <c r="B9" s="39"/>
      <c r="C9" s="40" t="s">
        <v>73</v>
      </c>
      <c r="D9" s="40"/>
      <c r="E9" s="40"/>
      <c r="F9" s="40"/>
      <c r="G9" s="40"/>
      <c r="H9" s="40"/>
      <c r="I9" s="40" t="str">
        <f t="shared" si="0"/>
        <v/>
      </c>
      <c r="J9" s="40"/>
      <c r="K9" s="40"/>
      <c r="L9" s="11" t="str">
        <f t="shared" si="1"/>
        <v/>
      </c>
      <c r="M9" s="11" t="str">
        <f t="shared" si="2"/>
        <v/>
      </c>
      <c r="N9" s="12"/>
    </row>
    <row r="10" spans="1:14" ht="25.95" customHeight="1" x14ac:dyDescent="0.5">
      <c r="A10" s="39" t="s">
        <v>72</v>
      </c>
      <c r="B10" s="39"/>
      <c r="C10" s="40" t="s">
        <v>73</v>
      </c>
      <c r="D10" s="40"/>
      <c r="E10" s="40"/>
      <c r="F10" s="40"/>
      <c r="G10" s="40"/>
      <c r="H10" s="40"/>
      <c r="I10" s="40" t="str">
        <f t="shared" si="0"/>
        <v/>
      </c>
      <c r="J10" s="40"/>
      <c r="K10" s="40"/>
      <c r="L10" s="11" t="str">
        <f t="shared" si="1"/>
        <v/>
      </c>
      <c r="M10" s="11" t="str">
        <f t="shared" si="2"/>
        <v/>
      </c>
      <c r="N10" s="12"/>
    </row>
    <row r="11" spans="1:14" ht="25.95" customHeight="1" x14ac:dyDescent="0.5">
      <c r="A11" s="39" t="s">
        <v>75</v>
      </c>
      <c r="B11" s="39"/>
      <c r="C11" s="40" t="s">
        <v>76</v>
      </c>
      <c r="D11" s="40"/>
      <c r="E11" s="40"/>
      <c r="F11" s="40"/>
      <c r="G11" s="40"/>
      <c r="H11" s="40"/>
      <c r="I11" s="40" t="str">
        <f t="shared" si="0"/>
        <v/>
      </c>
      <c r="J11" s="40"/>
      <c r="K11" s="40"/>
      <c r="L11" s="11" t="str">
        <f t="shared" si="1"/>
        <v/>
      </c>
      <c r="M11" s="11" t="str">
        <f t="shared" si="2"/>
        <v/>
      </c>
      <c r="N11" s="12"/>
    </row>
    <row r="12" spans="1:14" ht="25.95" customHeight="1" x14ac:dyDescent="0.5">
      <c r="A12" s="39" t="s">
        <v>78</v>
      </c>
      <c r="B12" s="39"/>
      <c r="C12" s="40" t="s">
        <v>79</v>
      </c>
      <c r="D12" s="40"/>
      <c r="E12" s="40"/>
      <c r="F12" s="40"/>
      <c r="G12" s="40"/>
      <c r="H12" s="40"/>
      <c r="I12" s="40" t="str">
        <f t="shared" si="0"/>
        <v/>
      </c>
      <c r="J12" s="40"/>
      <c r="K12" s="40"/>
      <c r="L12" s="11" t="str">
        <f t="shared" si="1"/>
        <v/>
      </c>
      <c r="M12" s="11" t="str">
        <f t="shared" si="2"/>
        <v/>
      </c>
      <c r="N12" s="12"/>
    </row>
    <row r="13" spans="1:14" ht="25.95" customHeight="1" x14ac:dyDescent="0.5">
      <c r="A13" s="39" t="s">
        <v>80</v>
      </c>
      <c r="B13" s="39"/>
      <c r="C13" s="40" t="s">
        <v>95</v>
      </c>
      <c r="D13" s="40"/>
      <c r="E13" s="40"/>
      <c r="F13" s="40"/>
      <c r="G13" s="40"/>
      <c r="H13" s="40"/>
      <c r="I13" s="40" t="str">
        <f t="shared" si="0"/>
        <v/>
      </c>
      <c r="J13" s="40"/>
      <c r="K13" s="40"/>
      <c r="L13" s="11" t="str">
        <f t="shared" si="1"/>
        <v/>
      </c>
      <c r="M13" s="11" t="str">
        <f t="shared" si="2"/>
        <v/>
      </c>
      <c r="N13" s="12"/>
    </row>
    <row r="14" spans="1:14" ht="25.95" customHeight="1" x14ac:dyDescent="0.5">
      <c r="A14" s="39" t="s">
        <v>82</v>
      </c>
      <c r="B14" s="39" t="str">
        <f>_xlfn.IFNA(VLOOKUP(A14,data00,2,FALSE),"")</f>
        <v/>
      </c>
      <c r="C14" s="40" t="s">
        <v>83</v>
      </c>
      <c r="D14" s="40"/>
      <c r="E14" s="40"/>
      <c r="F14" s="40"/>
      <c r="G14" s="40"/>
      <c r="H14" s="40"/>
      <c r="I14" s="40" t="str">
        <f t="shared" si="0"/>
        <v/>
      </c>
      <c r="J14" s="40"/>
      <c r="K14" s="40"/>
      <c r="L14" s="11" t="str">
        <f t="shared" si="1"/>
        <v/>
      </c>
      <c r="M14" s="11" t="str">
        <f t="shared" si="2"/>
        <v/>
      </c>
      <c r="N14" s="12"/>
    </row>
    <row r="15" spans="1:14" ht="25.95" customHeight="1" x14ac:dyDescent="0.5">
      <c r="A15" s="39" t="s">
        <v>85</v>
      </c>
      <c r="B15" s="39" t="str">
        <f>_xlfn.IFNA(VLOOKUP(A15,data00,2,FALSE),"")</f>
        <v/>
      </c>
      <c r="C15" s="40" t="s">
        <v>92</v>
      </c>
      <c r="D15" s="40"/>
      <c r="E15" s="40"/>
      <c r="F15" s="40"/>
      <c r="G15" s="40"/>
      <c r="H15" s="40"/>
      <c r="I15" s="40" t="str">
        <f t="shared" si="0"/>
        <v/>
      </c>
      <c r="J15" s="40"/>
      <c r="K15" s="40"/>
      <c r="L15" s="11" t="str">
        <f t="shared" si="1"/>
        <v/>
      </c>
      <c r="M15" s="11" t="str">
        <f t="shared" si="2"/>
        <v/>
      </c>
      <c r="N15" s="12"/>
    </row>
    <row r="16" spans="1:14" ht="25.95" customHeight="1" x14ac:dyDescent="0.5">
      <c r="A16" s="39" t="s">
        <v>87</v>
      </c>
      <c r="B16" s="39" t="str">
        <f>_xlfn.IFNA(VLOOKUP(A16,data00,2,FALSE),"")</f>
        <v/>
      </c>
      <c r="C16" s="40" t="s">
        <v>93</v>
      </c>
      <c r="D16" s="40"/>
      <c r="E16" s="40"/>
      <c r="F16" s="40"/>
      <c r="G16" s="40"/>
      <c r="H16" s="40"/>
      <c r="I16" s="40" t="str">
        <f t="shared" si="0"/>
        <v/>
      </c>
      <c r="J16" s="40"/>
      <c r="K16" s="40"/>
    </row>
    <row r="17" spans="1:13" ht="25.95" customHeight="1" x14ac:dyDescent="0.5">
      <c r="A17" s="39" t="s">
        <v>112</v>
      </c>
      <c r="B17" s="39" t="str">
        <f>_xlfn.IFNA(VLOOKUP(A17,data00,2,FALSE),"")</f>
        <v/>
      </c>
      <c r="C17" s="40" t="s">
        <v>113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95" customHeight="1" x14ac:dyDescent="0.5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</row>
    <row r="19" spans="1:13" ht="25.95" customHeight="1" x14ac:dyDescent="0.5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</row>
    <row r="20" spans="1:13" ht="25.95" customHeight="1" x14ac:dyDescent="0.5">
      <c r="A20" s="39"/>
      <c r="B20" s="39"/>
      <c r="C20" s="40"/>
      <c r="D20" s="40"/>
      <c r="E20" s="40"/>
      <c r="F20" s="40"/>
      <c r="G20" s="40"/>
      <c r="H20" s="40"/>
      <c r="I20" s="40"/>
      <c r="J20" s="40"/>
      <c r="K20" s="40"/>
    </row>
    <row r="21" spans="1:13" ht="25.95" customHeight="1" x14ac:dyDescent="0.5">
      <c r="A21" s="39"/>
      <c r="B21" s="39"/>
      <c r="C21" s="40"/>
      <c r="D21" s="40"/>
      <c r="E21" s="40"/>
      <c r="F21" s="40"/>
      <c r="G21" s="40"/>
      <c r="H21" s="40"/>
      <c r="I21" s="40"/>
      <c r="J21" s="40"/>
      <c r="K21" s="40"/>
    </row>
    <row r="22" spans="1:13" ht="25.95" customHeight="1" x14ac:dyDescent="0.5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</row>
    <row r="23" spans="1:13" ht="25.95" customHeight="1" x14ac:dyDescent="0.5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</row>
    <row r="24" spans="1:13" ht="25.95" customHeight="1" x14ac:dyDescent="0.5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</row>
    <row r="25" spans="1:13" ht="25.95" customHeight="1" x14ac:dyDescent="0.5"/>
  </sheetData>
  <mergeCells count="39">
    <mergeCell ref="A11:B11"/>
    <mergeCell ref="A12:B12"/>
    <mergeCell ref="C5:K5"/>
    <mergeCell ref="C6:K6"/>
    <mergeCell ref="C7:K7"/>
    <mergeCell ref="C8:K8"/>
    <mergeCell ref="C9:K9"/>
    <mergeCell ref="C10:K10"/>
    <mergeCell ref="C11:K11"/>
    <mergeCell ref="C12:K12"/>
    <mergeCell ref="A5:B5"/>
    <mergeCell ref="A7:B7"/>
    <mergeCell ref="A8:B8"/>
    <mergeCell ref="A9:B9"/>
    <mergeCell ref="A10:B10"/>
    <mergeCell ref="A13:B13"/>
    <mergeCell ref="C13:K13"/>
    <mergeCell ref="A14:B14"/>
    <mergeCell ref="C14:K14"/>
    <mergeCell ref="A15:B15"/>
    <mergeCell ref="C15:K15"/>
    <mergeCell ref="A16:B16"/>
    <mergeCell ref="C16:K16"/>
    <mergeCell ref="A17:B17"/>
    <mergeCell ref="A18:B18"/>
    <mergeCell ref="C18:K18"/>
    <mergeCell ref="C17:M17"/>
    <mergeCell ref="A19:B19"/>
    <mergeCell ref="C19:K19"/>
    <mergeCell ref="A20:B20"/>
    <mergeCell ref="C20:K20"/>
    <mergeCell ref="A21:B21"/>
    <mergeCell ref="C21:K21"/>
    <mergeCell ref="A22:B22"/>
    <mergeCell ref="C22:K22"/>
    <mergeCell ref="A23:B23"/>
    <mergeCell ref="C23:K23"/>
    <mergeCell ref="A24:B24"/>
    <mergeCell ref="C24:K24"/>
  </mergeCells>
  <phoneticPr fontId="4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>&amp;R&amp;"メイリオ,レギュラー"&amp;9&amp;A　&amp;F</oddHeader>
    <oddFooter>&amp;R&amp;"メイリオ,レギュラー"&amp;9岡山県バドミントン協会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1:男性_x000a_2:女性" xr:uid="{6950B3EC-BFAE-403D-ADDE-C0B8270704E1}">
          <x14:formula1>
            <xm:f>Sheet1!$A$2:$A$3</xm:f>
          </x14:formula1>
          <xm:sqref>H2:H4 H6:H16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608E-60A2-47EA-B5CF-C85758C67831}">
  <sheetPr>
    <pageSetUpPr fitToPage="1"/>
  </sheetPr>
  <dimension ref="A1:B64"/>
  <sheetViews>
    <sheetView topLeftCell="A49" workbookViewId="0">
      <selection activeCell="H62" sqref="H62"/>
    </sheetView>
  </sheetViews>
  <sheetFormatPr defaultColWidth="8.77734375" defaultRowHeight="17.399999999999999" x14ac:dyDescent="0.2"/>
  <cols>
    <col min="1" max="1" width="13.44140625" style="21" customWidth="1"/>
    <col min="2" max="2" width="43.77734375" style="17" bestFit="1" customWidth="1"/>
    <col min="3" max="16384" width="8.77734375" style="17"/>
  </cols>
  <sheetData>
    <row r="1" spans="1:2" x14ac:dyDescent="0.2">
      <c r="A1" s="19" t="s">
        <v>12</v>
      </c>
      <c r="B1" s="18" t="s">
        <v>13</v>
      </c>
    </row>
    <row r="2" spans="1:2" x14ac:dyDescent="0.2">
      <c r="A2" s="19">
        <v>18222</v>
      </c>
      <c r="B2" s="18" t="s">
        <v>14</v>
      </c>
    </row>
    <row r="3" spans="1:2" x14ac:dyDescent="0.2">
      <c r="A3" s="19">
        <v>22740</v>
      </c>
      <c r="B3" s="18" t="s">
        <v>102</v>
      </c>
    </row>
    <row r="4" spans="1:2" x14ac:dyDescent="0.2">
      <c r="A4" s="19">
        <v>22468</v>
      </c>
      <c r="B4" s="18" t="s">
        <v>40</v>
      </c>
    </row>
    <row r="5" spans="1:2" x14ac:dyDescent="0.2">
      <c r="A5" s="19">
        <v>18223</v>
      </c>
      <c r="B5" s="18" t="s">
        <v>15</v>
      </c>
    </row>
    <row r="6" spans="1:2" x14ac:dyDescent="0.2">
      <c r="A6" s="19">
        <v>23747</v>
      </c>
      <c r="B6" s="18" t="s">
        <v>47</v>
      </c>
    </row>
    <row r="7" spans="1:2" x14ac:dyDescent="0.2">
      <c r="A7" s="19">
        <v>27479</v>
      </c>
      <c r="B7" s="18" t="s">
        <v>119</v>
      </c>
    </row>
    <row r="8" spans="1:2" x14ac:dyDescent="0.2">
      <c r="A8" s="19">
        <v>23839</v>
      </c>
      <c r="B8" s="18" t="s">
        <v>49</v>
      </c>
    </row>
    <row r="9" spans="1:2" x14ac:dyDescent="0.2">
      <c r="A9" s="19">
        <v>18992</v>
      </c>
      <c r="B9" s="18" t="s">
        <v>32</v>
      </c>
    </row>
    <row r="10" spans="1:2" x14ac:dyDescent="0.2">
      <c r="A10" s="19">
        <v>18225</v>
      </c>
      <c r="B10" s="18" t="s">
        <v>103</v>
      </c>
    </row>
    <row r="11" spans="1:2" x14ac:dyDescent="0.2">
      <c r="A11" s="19">
        <v>20788</v>
      </c>
      <c r="B11" s="18" t="s">
        <v>35</v>
      </c>
    </row>
    <row r="12" spans="1:2" x14ac:dyDescent="0.2">
      <c r="A12" s="19">
        <v>27397</v>
      </c>
      <c r="B12" s="18" t="s">
        <v>117</v>
      </c>
    </row>
    <row r="13" spans="1:2" x14ac:dyDescent="0.2">
      <c r="A13" s="19">
        <v>18227</v>
      </c>
      <c r="B13" s="18" t="s">
        <v>16</v>
      </c>
    </row>
    <row r="14" spans="1:2" x14ac:dyDescent="0.2">
      <c r="A14" s="19">
        <v>21785</v>
      </c>
      <c r="B14" s="18" t="s">
        <v>38</v>
      </c>
    </row>
    <row r="15" spans="1:2" x14ac:dyDescent="0.2">
      <c r="A15" s="19">
        <v>27670</v>
      </c>
      <c r="B15" s="18" t="s">
        <v>120</v>
      </c>
    </row>
    <row r="16" spans="1:2" x14ac:dyDescent="0.2">
      <c r="A16" s="19">
        <v>22871</v>
      </c>
      <c r="B16" s="18" t="s">
        <v>42</v>
      </c>
    </row>
    <row r="17" spans="1:2" x14ac:dyDescent="0.2">
      <c r="A17" s="19">
        <v>18228</v>
      </c>
      <c r="B17" s="18" t="s">
        <v>17</v>
      </c>
    </row>
    <row r="18" spans="1:2" x14ac:dyDescent="0.2">
      <c r="A18" s="19">
        <v>21846</v>
      </c>
      <c r="B18" s="18" t="s">
        <v>39</v>
      </c>
    </row>
    <row r="19" spans="1:2" x14ac:dyDescent="0.2">
      <c r="A19" s="19">
        <v>18229</v>
      </c>
      <c r="B19" s="18" t="s">
        <v>18</v>
      </c>
    </row>
    <row r="20" spans="1:2" x14ac:dyDescent="0.2">
      <c r="A20" s="19">
        <v>18230</v>
      </c>
      <c r="B20" s="18" t="s">
        <v>19</v>
      </c>
    </row>
    <row r="21" spans="1:2" x14ac:dyDescent="0.2">
      <c r="A21" s="19">
        <v>18231</v>
      </c>
      <c r="B21" s="18" t="s">
        <v>20</v>
      </c>
    </row>
    <row r="22" spans="1:2" x14ac:dyDescent="0.2">
      <c r="A22" s="19">
        <v>18993</v>
      </c>
      <c r="B22" s="18" t="s">
        <v>33</v>
      </c>
    </row>
    <row r="23" spans="1:2" x14ac:dyDescent="0.2">
      <c r="A23" s="19">
        <v>24531</v>
      </c>
      <c r="B23" s="18" t="s">
        <v>51</v>
      </c>
    </row>
    <row r="24" spans="1:2" x14ac:dyDescent="0.2">
      <c r="A24" s="19">
        <v>27104</v>
      </c>
      <c r="B24" s="18" t="s">
        <v>116</v>
      </c>
    </row>
    <row r="25" spans="1:2" x14ac:dyDescent="0.2">
      <c r="A25" s="19">
        <v>25449</v>
      </c>
      <c r="B25" s="18" t="s">
        <v>52</v>
      </c>
    </row>
    <row r="26" spans="1:2" x14ac:dyDescent="0.2">
      <c r="A26" s="19">
        <v>18234</v>
      </c>
      <c r="B26" s="18" t="s">
        <v>21</v>
      </c>
    </row>
    <row r="27" spans="1:2" x14ac:dyDescent="0.2">
      <c r="A27" s="19">
        <v>18235</v>
      </c>
      <c r="B27" s="18" t="s">
        <v>22</v>
      </c>
    </row>
    <row r="28" spans="1:2" x14ac:dyDescent="0.2">
      <c r="A28" s="19">
        <v>18236</v>
      </c>
      <c r="B28" s="18" t="s">
        <v>23</v>
      </c>
    </row>
    <row r="29" spans="1:2" x14ac:dyDescent="0.2">
      <c r="A29" s="19">
        <v>18237</v>
      </c>
      <c r="B29" s="18" t="s">
        <v>24</v>
      </c>
    </row>
    <row r="30" spans="1:2" x14ac:dyDescent="0.2">
      <c r="A30" s="19">
        <v>18238</v>
      </c>
      <c r="B30" s="18" t="s">
        <v>25</v>
      </c>
    </row>
    <row r="31" spans="1:2" x14ac:dyDescent="0.2">
      <c r="A31" s="19">
        <v>23558</v>
      </c>
      <c r="B31" s="18" t="s">
        <v>44</v>
      </c>
    </row>
    <row r="32" spans="1:2" x14ac:dyDescent="0.2">
      <c r="A32" s="19">
        <v>26996</v>
      </c>
      <c r="B32" s="18" t="s">
        <v>115</v>
      </c>
    </row>
    <row r="33" spans="1:2" x14ac:dyDescent="0.2">
      <c r="A33" s="19">
        <v>19009</v>
      </c>
      <c r="B33" s="18" t="s">
        <v>34</v>
      </c>
    </row>
    <row r="34" spans="1:2" x14ac:dyDescent="0.2">
      <c r="A34" s="19">
        <v>18239</v>
      </c>
      <c r="B34" s="18" t="s">
        <v>26</v>
      </c>
    </row>
    <row r="35" spans="1:2" x14ac:dyDescent="0.2">
      <c r="A35" s="19">
        <v>23779</v>
      </c>
      <c r="B35" s="18" t="s">
        <v>104</v>
      </c>
    </row>
    <row r="36" spans="1:2" x14ac:dyDescent="0.2">
      <c r="A36" s="19">
        <v>26909</v>
      </c>
      <c r="B36" s="18" t="s">
        <v>105</v>
      </c>
    </row>
    <row r="37" spans="1:2" x14ac:dyDescent="0.2">
      <c r="A37" s="19">
        <v>23697</v>
      </c>
      <c r="B37" s="18" t="s">
        <v>46</v>
      </c>
    </row>
    <row r="38" spans="1:2" x14ac:dyDescent="0.2">
      <c r="A38" s="19">
        <v>26911</v>
      </c>
      <c r="B38" s="18" t="s">
        <v>114</v>
      </c>
    </row>
    <row r="39" spans="1:2" x14ac:dyDescent="0.2">
      <c r="A39" s="19">
        <v>18243</v>
      </c>
      <c r="B39" s="18" t="s">
        <v>27</v>
      </c>
    </row>
    <row r="40" spans="1:2" x14ac:dyDescent="0.2">
      <c r="A40" s="19">
        <v>23841</v>
      </c>
      <c r="B40" s="18" t="s">
        <v>50</v>
      </c>
    </row>
    <row r="41" spans="1:2" x14ac:dyDescent="0.2">
      <c r="A41" s="19">
        <v>18246</v>
      </c>
      <c r="B41" s="18" t="s">
        <v>106</v>
      </c>
    </row>
    <row r="42" spans="1:2" x14ac:dyDescent="0.2">
      <c r="A42" s="19">
        <v>18247</v>
      </c>
      <c r="B42" s="18" t="s">
        <v>28</v>
      </c>
    </row>
    <row r="43" spans="1:2" x14ac:dyDescent="0.2">
      <c r="A43" s="19">
        <v>26898</v>
      </c>
      <c r="B43" s="18" t="s">
        <v>107</v>
      </c>
    </row>
    <row r="44" spans="1:2" x14ac:dyDescent="0.2">
      <c r="A44" s="19">
        <v>21485</v>
      </c>
      <c r="B44" s="18" t="s">
        <v>36</v>
      </c>
    </row>
    <row r="45" spans="1:2" x14ac:dyDescent="0.2">
      <c r="A45" s="19">
        <v>18249</v>
      </c>
      <c r="B45" s="18" t="s">
        <v>29</v>
      </c>
    </row>
    <row r="46" spans="1:2" x14ac:dyDescent="0.2">
      <c r="A46" s="19">
        <v>23559</v>
      </c>
      <c r="B46" s="18" t="s">
        <v>45</v>
      </c>
    </row>
    <row r="47" spans="1:2" x14ac:dyDescent="0.2">
      <c r="A47" s="19">
        <v>22739</v>
      </c>
      <c r="B47" s="38" t="s">
        <v>41</v>
      </c>
    </row>
    <row r="48" spans="1:2" x14ac:dyDescent="0.2">
      <c r="A48" s="19">
        <v>18252</v>
      </c>
      <c r="B48" s="18" t="s">
        <v>108</v>
      </c>
    </row>
    <row r="49" spans="1:2" x14ac:dyDescent="0.2">
      <c r="A49" s="19">
        <v>21784</v>
      </c>
      <c r="B49" s="18" t="s">
        <v>37</v>
      </c>
    </row>
    <row r="50" spans="1:2" x14ac:dyDescent="0.2">
      <c r="A50" s="19">
        <v>18253</v>
      </c>
      <c r="B50" s="18" t="s">
        <v>109</v>
      </c>
    </row>
    <row r="51" spans="1:2" x14ac:dyDescent="0.2">
      <c r="A51" s="19">
        <v>18254</v>
      </c>
      <c r="B51" s="18" t="s">
        <v>30</v>
      </c>
    </row>
    <row r="52" spans="1:2" x14ac:dyDescent="0.2">
      <c r="A52" s="19">
        <v>25451</v>
      </c>
      <c r="B52" s="18" t="s">
        <v>53</v>
      </c>
    </row>
    <row r="53" spans="1:2" x14ac:dyDescent="0.2">
      <c r="A53" s="19">
        <v>23314</v>
      </c>
      <c r="B53" s="18" t="s">
        <v>43</v>
      </c>
    </row>
    <row r="54" spans="1:2" x14ac:dyDescent="0.2">
      <c r="A54" s="19">
        <v>26906</v>
      </c>
      <c r="B54" s="18" t="s">
        <v>110</v>
      </c>
    </row>
    <row r="55" spans="1:2" x14ac:dyDescent="0.2">
      <c r="A55" s="19">
        <v>23752</v>
      </c>
      <c r="B55" s="18" t="s">
        <v>48</v>
      </c>
    </row>
    <row r="56" spans="1:2" x14ac:dyDescent="0.2">
      <c r="A56" s="19">
        <v>27458</v>
      </c>
      <c r="B56" s="18" t="s">
        <v>118</v>
      </c>
    </row>
    <row r="57" spans="1:2" x14ac:dyDescent="0.2">
      <c r="A57" s="19">
        <v>18255</v>
      </c>
      <c r="B57" s="18" t="s">
        <v>31</v>
      </c>
    </row>
    <row r="58" spans="1:2" x14ac:dyDescent="0.2">
      <c r="A58" s="20">
        <v>18245</v>
      </c>
      <c r="B58" s="37" t="s">
        <v>111</v>
      </c>
    </row>
    <row r="59" spans="1:2" x14ac:dyDescent="0.2">
      <c r="A59" s="19"/>
      <c r="B59" s="18"/>
    </row>
    <row r="60" spans="1:2" x14ac:dyDescent="0.2">
      <c r="A60" s="19">
        <v>18280</v>
      </c>
      <c r="B60" s="18" t="s">
        <v>98</v>
      </c>
    </row>
    <row r="61" spans="1:2" x14ac:dyDescent="0.2">
      <c r="A61" s="19">
        <v>18283</v>
      </c>
      <c r="B61" s="18" t="s">
        <v>99</v>
      </c>
    </row>
    <row r="62" spans="1:2" x14ac:dyDescent="0.2">
      <c r="A62" s="19">
        <v>18286</v>
      </c>
      <c r="B62" s="18" t="s">
        <v>100</v>
      </c>
    </row>
    <row r="63" spans="1:2" x14ac:dyDescent="0.2">
      <c r="A63" s="19">
        <v>26569</v>
      </c>
      <c r="B63" s="18" t="s">
        <v>101</v>
      </c>
    </row>
    <row r="64" spans="1:2" x14ac:dyDescent="0.2">
      <c r="A64" s="19"/>
      <c r="B64" s="18"/>
    </row>
  </sheetData>
  <sortState xmlns:xlrd2="http://schemas.microsoft.com/office/spreadsheetml/2017/richdata2" ref="A2:B46">
    <sortCondition ref="B8:B46"/>
  </sortState>
  <phoneticPr fontId="4"/>
  <pageMargins left="0.7" right="0.7" top="0.75" bottom="0.75" header="0.3" footer="0.3"/>
  <pageSetup paperSize="9" scale="8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3B22-E942-4ED0-9B14-E7FCACF04434}">
  <dimension ref="A1:A13"/>
  <sheetViews>
    <sheetView workbookViewId="0">
      <selection activeCell="K12" sqref="K12"/>
    </sheetView>
  </sheetViews>
  <sheetFormatPr defaultColWidth="8.77734375" defaultRowHeight="17.399999999999999" x14ac:dyDescent="0.2"/>
  <cols>
    <col min="1" max="1" width="12.5546875" style="15" customWidth="1"/>
    <col min="2" max="16384" width="8.77734375" style="14"/>
  </cols>
  <sheetData>
    <row r="1" spans="1:1" ht="18" customHeight="1" x14ac:dyDescent="0.2">
      <c r="A1" s="15" t="s">
        <v>7</v>
      </c>
    </row>
    <row r="2" spans="1:1" ht="18" customHeight="1" x14ac:dyDescent="0.2">
      <c r="A2" s="15">
        <v>1</v>
      </c>
    </row>
    <row r="3" spans="1:1" ht="18" customHeight="1" x14ac:dyDescent="0.2">
      <c r="A3" s="15">
        <v>2</v>
      </c>
    </row>
    <row r="4" spans="1:1" ht="18" customHeight="1" x14ac:dyDescent="0.2"/>
    <row r="5" spans="1:1" ht="18" customHeight="1" x14ac:dyDescent="0.2"/>
    <row r="6" spans="1:1" ht="18" customHeight="1" x14ac:dyDescent="0.2"/>
    <row r="7" spans="1:1" ht="18" customHeight="1" x14ac:dyDescent="0.2"/>
    <row r="8" spans="1:1" ht="18" customHeight="1" x14ac:dyDescent="0.2"/>
    <row r="9" spans="1:1" ht="18" customHeight="1" x14ac:dyDescent="0.2"/>
    <row r="10" spans="1:1" ht="18" customHeight="1" x14ac:dyDescent="0.2"/>
    <row r="11" spans="1:1" ht="18" customHeight="1" x14ac:dyDescent="0.2"/>
    <row r="12" spans="1:1" ht="18" customHeight="1" x14ac:dyDescent="0.2"/>
    <row r="13" spans="1:1" ht="18" customHeight="1" x14ac:dyDescent="0.2"/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会員登録シート</vt:lpstr>
      <vt:lpstr>記入例_会員登録シート</vt:lpstr>
      <vt:lpstr>団体情報_岡山県その他の組織・学生連盟</vt:lpstr>
      <vt:lpstr>Sheet1</vt:lpstr>
      <vt:lpstr>data00</vt:lpstr>
      <vt:lpstr>会員登録シート!Print_Titles</vt:lpstr>
      <vt:lpstr>記入例_会員登録シート!Print_Titles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岡山県バドミントン協会_事務局</dc:creator>
  <cp:lastModifiedBy>寛 西</cp:lastModifiedBy>
  <cp:lastPrinted>2024-02-29T01:55:41Z</cp:lastPrinted>
  <dcterms:created xsi:type="dcterms:W3CDTF">2016-04-06T23:12:35Z</dcterms:created>
  <dcterms:modified xsi:type="dcterms:W3CDTF">2024-02-29T01:55:50Z</dcterms:modified>
</cp:coreProperties>
</file>